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16" yWindow="65416" windowWidth="20730" windowHeight="11160" tabRatio="455" activeTab="0"/>
  </bookViews>
  <sheets>
    <sheet name="Realizado" sheetId="1" r:id="rId1"/>
    <sheet name="Egresos" sheetId="4" r:id="rId2"/>
    <sheet name="Resumen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<sst xmlns="http://schemas.openxmlformats.org/spreadsheetml/2006/main" count="163" uniqueCount="56">
  <si>
    <t>REGISTRO DE REALIZADOS</t>
  </si>
  <si>
    <t>VALOR REALIZADO</t>
  </si>
  <si>
    <t>N° 6200</t>
  </si>
  <si>
    <t>MARKENTIG DIGITAL</t>
  </si>
  <si>
    <t>N° 9561</t>
  </si>
  <si>
    <t>N° 5702</t>
  </si>
  <si>
    <t>N° 9862</t>
  </si>
  <si>
    <t>N° 9797</t>
  </si>
  <si>
    <t>N° 8452</t>
  </si>
  <si>
    <t>N° 6656</t>
  </si>
  <si>
    <t>N° 9905</t>
  </si>
  <si>
    <t>N° 7404</t>
  </si>
  <si>
    <t>N° 7196</t>
  </si>
  <si>
    <t>N° 9536</t>
  </si>
  <si>
    <t>N° 7940</t>
  </si>
  <si>
    <t>N° 5984</t>
  </si>
  <si>
    <t>N° 8148</t>
  </si>
  <si>
    <t>N° 7555</t>
  </si>
  <si>
    <t>Nº 7664</t>
  </si>
  <si>
    <t>Nº 6214</t>
  </si>
  <si>
    <t>Nº 8578</t>
  </si>
  <si>
    <t>Nº 6664</t>
  </si>
  <si>
    <t>Nº 5535</t>
  </si>
  <si>
    <t>Nº 9152</t>
  </si>
  <si>
    <t>Nº 8671</t>
  </si>
  <si>
    <t>Nº 6265</t>
  </si>
  <si>
    <t>Nº 5124</t>
  </si>
  <si>
    <t>Nº 5061</t>
  </si>
  <si>
    <t>Nº 5157</t>
  </si>
  <si>
    <t>Nº 5331</t>
  </si>
  <si>
    <t>Nº 8664</t>
  </si>
  <si>
    <t>Nº 6783</t>
  </si>
  <si>
    <t>TOTAL</t>
  </si>
  <si>
    <t>LUCRO</t>
  </si>
  <si>
    <t>ABRIL</t>
  </si>
  <si>
    <t>AGOSTO</t>
  </si>
  <si>
    <t>ENERO</t>
  </si>
  <si>
    <t>FEBRERO</t>
  </si>
  <si>
    <t>MARZO</t>
  </si>
  <si>
    <t>MAYO</t>
  </si>
  <si>
    <t>JUNIO</t>
  </si>
  <si>
    <t>RESUMEN TOTAL</t>
  </si>
  <si>
    <t>JULIO</t>
  </si>
  <si>
    <t>SEPTIEMBRE</t>
  </si>
  <si>
    <t>OCTUBRE</t>
  </si>
  <si>
    <t>NOVIEMBRE</t>
  </si>
  <si>
    <t>DICIEMBRE</t>
  </si>
  <si>
    <t>FECHA</t>
  </si>
  <si>
    <t>Nº CUENTA</t>
  </si>
  <si>
    <t>DETALLES</t>
  </si>
  <si>
    <t>INGRESOS</t>
  </si>
  <si>
    <t>DESCRIPCIÓN</t>
  </si>
  <si>
    <t>REGISTRO DE EGRESOS</t>
  </si>
  <si>
    <t>EGRESOS</t>
  </si>
  <si>
    <t>VALOR EGRESOS</t>
  </si>
  <si>
    <t>INGRESOS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</si>
</sst>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R$&quot;\ #,##0.00;[Red]\-&quot;R$&quot;\ #,##0.00"/>
    <numFmt numFmtId="165" formatCode="&quot;R$&quot;\ #,##0.00"/>
    <numFmt numFmtId="166" formatCode="dd/mm/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3" borderId="0" xfId="2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3" borderId="0" xfId="2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horizontal="centerContinuous" vertical="center"/>
    </xf>
    <xf numFmtId="0" fontId="8" fillId="5" borderId="2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65" fontId="10" fillId="6" borderId="3" xfId="0" applyNumberFormat="1" applyFont="1" applyFill="1" applyBorder="1" applyAlignment="1">
      <alignment horizontal="center" vertical="center"/>
    </xf>
    <xf numFmtId="164" fontId="10" fillId="6" borderId="3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dxfs count="18">
    <dxf>
      <font>
        <i val="0"/>
        <u val="none"/>
        <strike val="0"/>
        <name val="Arial"/>
        <family val="2"/>
      </font>
      <numFmt numFmtId="166" formatCode="dd/mm/yyyy"/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numFmt numFmtId="166" formatCode="dd/mm/yyyy"/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numFmt numFmtId="165" formatCode="&quot;R$&quot;\ #,##0.00"/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textRotation="0" wrapText="1" shrinkToFit="1" readingOrder="0"/>
    </dxf>
    <dxf>
      <font>
        <b/>
        <i val="0"/>
        <u val="none"/>
        <strike val="0"/>
        <sz val="14"/>
        <name val="Arial"/>
        <family val="2"/>
        <color theme="0"/>
      </font>
      <fill>
        <patternFill patternType="solid">
          <bgColor theme="7" tint="-0.24997000396251678"/>
        </patternFill>
      </fill>
      <alignment horizontal="center" vertical="center" textRotation="0" wrapText="1" shrinkToFit="1" readingOrder="0"/>
    </dxf>
    <dxf>
      <fill>
        <patternFill>
          <bgColor theme="6" tint="0.7999799847602844"/>
        </patternFill>
      </fill>
      <border/>
    </dxf>
    <dxf>
      <font>
        <i val="0"/>
        <u val="none"/>
        <strike val="0"/>
        <name val="Arial"/>
        <family val="2"/>
      </font>
      <numFmt numFmtId="165" formatCode="&quot;R$&quot;\ #,##0.00"/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name val="Arial"/>
        <family val="2"/>
      </font>
      <alignment horizontal="center" textRotation="0" wrapText="1" shrinkToFit="1" readingOrder="0"/>
    </dxf>
    <dxf>
      <font>
        <b/>
        <i val="0"/>
        <u val="none"/>
        <strike val="0"/>
        <sz val="14"/>
        <name val="Arial"/>
        <family val="2"/>
        <color theme="0"/>
      </font>
      <fill>
        <patternFill patternType="solid">
          <bgColor theme="7" tint="-0.24997000396251678"/>
        </patternFill>
      </fill>
      <alignment horizontal="center" vertical="center" textRotation="0" wrapText="1" shrinkToFit="1" readingOrder="0"/>
    </dxf>
    <dxf>
      <fill>
        <patternFill>
          <bgColor theme="6" tint="0.7999799847602844"/>
        </patternFill>
      </fill>
      <border/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 style="thin">
          <color theme="0" tint="-0.3499799966812134"/>
        </vertical>
        <horizontal style="thin">
          <color theme="0" tint="-0.3499799966812134"/>
        </horizontal>
      </border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2" defaultTableStyle="TableStyleMedium2" defaultPivotStyle="PivotStyleLight16">
    <tableStyle name="Table Style 1" pivot="0" count="1">
      <tableStyleElement type="wholeTable" dxfId="17"/>
    </tableStyle>
    <tableStyle name="Table Style 2" pivot="0" count="1">
      <tableStyleElement type="wholeTabl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285750</xdr:colOff>
      <xdr:row>0</xdr:row>
      <xdr:rowOff>695325</xdr:rowOff>
    </xdr:to>
    <xdr:pic>
      <xdr:nvPicPr>
        <xdr:cNvPr id="4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8669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295275</xdr:colOff>
      <xdr:row>0</xdr:row>
      <xdr:rowOff>695325</xdr:rowOff>
    </xdr:to>
    <xdr:pic>
      <xdr:nvPicPr>
        <xdr:cNvPr id="3" name="Imagen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85737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1943100</xdr:colOff>
      <xdr:row>0</xdr:row>
      <xdr:rowOff>714375</xdr:rowOff>
    </xdr:to>
    <xdr:pic>
      <xdr:nvPicPr>
        <xdr:cNvPr id="3" name="Imagen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1857375" cy="6667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E20" totalsRowShown="0" headerRowDxfId="14" dataDxfId="13">
  <autoFilter ref="A5:E20"/>
  <tableColumns count="5">
    <tableColumn id="1" name="FECHA" dataDxfId="1">
      <calculatedColumnFormula>DATE(2021,INT((ROW(A1)-1)/4)+1,1)</calculatedColumnFormula>
    </tableColumn>
    <tableColumn id="2" name="Nº CUENTA" dataDxfId="12"/>
    <tableColumn id="3" name="DESCRIPCIÓN" dataDxfId="11"/>
    <tableColumn id="4" name="DETALLES" dataDxfId="10"/>
    <tableColumn id="5" name="VALOR REALIZADO" dataDxfId="9"/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E20" totalsRowShown="0" headerRowDxfId="7" dataDxfId="6">
  <autoFilter ref="A5:E20"/>
  <tableColumns count="5">
    <tableColumn id="1" name="FECHA" dataDxfId="0">
      <calculatedColumnFormula>DATE(2021,INT((ROW(A1)-1)/4)+1,1)</calculatedColumnFormula>
    </tableColumn>
    <tableColumn id="2" name="Nº CUENTA" dataDxfId="5"/>
    <tableColumn id="3" name="DESCRIPCIÓN" dataDxfId="4"/>
    <tableColumn id="4" name="DETALLES" dataDxfId="3"/>
    <tableColumn id="5" name="VALOR EGRESOS" dataDxfId="2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20"/>
  <sheetViews>
    <sheetView showGridLines="0" showRowColHeaders="0" tabSelected="1" zoomScale="80" zoomScaleNormal="80" workbookViewId="0" topLeftCell="A1">
      <pane ySplit="5" topLeftCell="A6" activePane="bottomLeft" state="frozen"/>
      <selection pane="topLeft" activeCell="D8" sqref="D8"/>
      <selection pane="bottomLeft" activeCell="F8" sqref="F8"/>
    </sheetView>
  </sheetViews>
  <sheetFormatPr defaultColWidth="9.140625" defaultRowHeight="15"/>
  <cols>
    <col min="1" max="1" width="24.7109375" style="7" customWidth="1"/>
    <col min="2" max="2" width="27.57421875" style="7" customWidth="1"/>
    <col min="3" max="3" width="28.28125" style="7" customWidth="1"/>
    <col min="4" max="4" width="36.28125" style="7" customWidth="1"/>
    <col min="5" max="5" width="34.421875" style="7" customWidth="1"/>
    <col min="6" max="6" width="13.8515625" style="7" customWidth="1"/>
    <col min="7" max="16384" width="9.140625" style="7" customWidth="1"/>
  </cols>
  <sheetData>
    <row r="1" s="1" customFormat="1" ht="56.25" customHeight="1">
      <c r="C1" s="2"/>
    </row>
    <row r="2" s="3" customFormat="1" ht="24" customHeight="1">
      <c r="A2" s="8" t="s">
        <v>0</v>
      </c>
    </row>
    <row r="3" spans="1:6" s="5" customFormat="1" ht="15">
      <c r="A3" s="4"/>
      <c r="B3" s="4"/>
      <c r="C3" s="4"/>
      <c r="D3" s="4"/>
      <c r="E3" s="4"/>
      <c r="F3" s="4"/>
    </row>
    <row r="4" spans="1:6" s="5" customFormat="1" ht="20.25" customHeight="1">
      <c r="A4" s="4"/>
      <c r="B4" s="7"/>
      <c r="C4" s="7"/>
      <c r="D4" s="4"/>
      <c r="E4" s="4"/>
      <c r="F4" s="4"/>
    </row>
    <row r="5" spans="1:6" s="6" customFormat="1" ht="29.25" customHeight="1">
      <c r="A5" s="9" t="s">
        <v>47</v>
      </c>
      <c r="B5" s="9" t="s">
        <v>48</v>
      </c>
      <c r="C5" s="9" t="s">
        <v>51</v>
      </c>
      <c r="D5" s="9" t="s">
        <v>49</v>
      </c>
      <c r="E5" s="9" t="s">
        <v>1</v>
      </c>
      <c r="F5" s="7"/>
    </row>
    <row r="6" spans="1:6" s="6" customFormat="1" ht="26.25" customHeight="1">
      <c r="A6" s="18">
        <f>DATE(2021,INT((ROW(A1)-1)/4)+1,1)</f>
        <v>44197</v>
      </c>
      <c r="B6" s="10" t="s">
        <v>2</v>
      </c>
      <c r="C6" s="10" t="s">
        <v>50</v>
      </c>
      <c r="D6" s="10" t="s">
        <v>3</v>
      </c>
      <c r="E6" s="11">
        <v>6378</v>
      </c>
      <c r="F6" s="7"/>
    </row>
    <row r="7" spans="1:6" s="6" customFormat="1" ht="26.25" customHeight="1">
      <c r="A7" s="18">
        <f aca="true" t="shared" si="0" ref="A7:A20">DATE(2021,INT((ROW(A2)-1)/4)+1,1)</f>
        <v>44197</v>
      </c>
      <c r="B7" s="10" t="s">
        <v>4</v>
      </c>
      <c r="C7" s="10" t="s">
        <v>50</v>
      </c>
      <c r="D7" s="10" t="s">
        <v>3</v>
      </c>
      <c r="E7" s="11">
        <v>3083</v>
      </c>
      <c r="F7" s="7"/>
    </row>
    <row r="8" spans="1:6" s="6" customFormat="1" ht="26.25" customHeight="1">
      <c r="A8" s="18">
        <f t="shared" si="0"/>
        <v>44197</v>
      </c>
      <c r="B8" s="10" t="s">
        <v>5</v>
      </c>
      <c r="C8" s="10" t="s">
        <v>50</v>
      </c>
      <c r="D8" s="10" t="s">
        <v>3</v>
      </c>
      <c r="E8" s="11">
        <v>2512</v>
      </c>
      <c r="F8" s="7"/>
    </row>
    <row r="9" spans="1:6" s="6" customFormat="1" ht="26.25" customHeight="1">
      <c r="A9" s="18">
        <f t="shared" si="0"/>
        <v>44197</v>
      </c>
      <c r="B9" s="10" t="s">
        <v>6</v>
      </c>
      <c r="C9" s="10" t="s">
        <v>50</v>
      </c>
      <c r="D9" s="10" t="s">
        <v>3</v>
      </c>
      <c r="E9" s="11">
        <v>6823</v>
      </c>
      <c r="F9" s="7"/>
    </row>
    <row r="10" spans="1:6" s="6" customFormat="1" ht="26.25" customHeight="1">
      <c r="A10" s="18">
        <f t="shared" si="0"/>
        <v>44228</v>
      </c>
      <c r="B10" s="10" t="s">
        <v>7</v>
      </c>
      <c r="C10" s="10" t="s">
        <v>50</v>
      </c>
      <c r="D10" s="10" t="s">
        <v>3</v>
      </c>
      <c r="E10" s="11">
        <v>6867</v>
      </c>
      <c r="F10" s="7"/>
    </row>
    <row r="11" spans="1:6" s="6" customFormat="1" ht="26.25" customHeight="1">
      <c r="A11" s="18">
        <f>DATE(2021,INT((ROW(A6)-1)/4)+1,1)</f>
        <v>44228</v>
      </c>
      <c r="B11" s="10" t="s">
        <v>8</v>
      </c>
      <c r="C11" s="10" t="s">
        <v>50</v>
      </c>
      <c r="D11" s="10" t="s">
        <v>3</v>
      </c>
      <c r="E11" s="11">
        <v>1415</v>
      </c>
      <c r="F11" s="7"/>
    </row>
    <row r="12" spans="1:6" s="6" customFormat="1" ht="26.25" customHeight="1">
      <c r="A12" s="18">
        <f t="shared" si="0"/>
        <v>44228</v>
      </c>
      <c r="B12" s="10" t="s">
        <v>9</v>
      </c>
      <c r="C12" s="10" t="s">
        <v>50</v>
      </c>
      <c r="D12" s="10" t="s">
        <v>3</v>
      </c>
      <c r="E12" s="11">
        <v>5829</v>
      </c>
      <c r="F12" s="7"/>
    </row>
    <row r="13" spans="1:6" s="6" customFormat="1" ht="26.25" customHeight="1">
      <c r="A13" s="18">
        <f t="shared" si="0"/>
        <v>44228</v>
      </c>
      <c r="B13" s="10" t="s">
        <v>10</v>
      </c>
      <c r="C13" s="10" t="s">
        <v>50</v>
      </c>
      <c r="D13" s="10" t="s">
        <v>3</v>
      </c>
      <c r="E13" s="11">
        <v>4508</v>
      </c>
      <c r="F13" s="7"/>
    </row>
    <row r="14" spans="1:5" ht="26.25" customHeight="1">
      <c r="A14" s="18">
        <f t="shared" si="0"/>
        <v>44256</v>
      </c>
      <c r="B14" s="10" t="s">
        <v>11</v>
      </c>
      <c r="C14" s="10" t="s">
        <v>50</v>
      </c>
      <c r="D14" s="10" t="s">
        <v>3</v>
      </c>
      <c r="E14" s="11">
        <v>6593</v>
      </c>
    </row>
    <row r="15" spans="1:5" ht="26.25" customHeight="1">
      <c r="A15" s="18">
        <f t="shared" si="0"/>
        <v>44256</v>
      </c>
      <c r="B15" s="10" t="s">
        <v>12</v>
      </c>
      <c r="C15" s="10" t="s">
        <v>50</v>
      </c>
      <c r="D15" s="10" t="s">
        <v>3</v>
      </c>
      <c r="E15" s="11">
        <v>5574</v>
      </c>
    </row>
    <row r="16" spans="1:5" ht="26.25" customHeight="1">
      <c r="A16" s="18">
        <f>DATE(2021,INT((ROW(A11)-1)/4)+1,1)</f>
        <v>44256</v>
      </c>
      <c r="B16" s="10" t="s">
        <v>13</v>
      </c>
      <c r="C16" s="10" t="s">
        <v>50</v>
      </c>
      <c r="D16" s="10" t="s">
        <v>3</v>
      </c>
      <c r="E16" s="11">
        <v>4726</v>
      </c>
    </row>
    <row r="17" spans="1:5" ht="26.25" customHeight="1">
      <c r="A17" s="18">
        <f t="shared" si="0"/>
        <v>44256</v>
      </c>
      <c r="B17" s="10" t="s">
        <v>14</v>
      </c>
      <c r="C17" s="10" t="s">
        <v>50</v>
      </c>
      <c r="D17" s="10" t="s">
        <v>3</v>
      </c>
      <c r="E17" s="11">
        <v>9769</v>
      </c>
    </row>
    <row r="18" spans="1:5" ht="26.25" customHeight="1">
      <c r="A18" s="18">
        <f t="shared" si="0"/>
        <v>44287</v>
      </c>
      <c r="B18" s="10" t="s">
        <v>15</v>
      </c>
      <c r="C18" s="10" t="s">
        <v>50</v>
      </c>
      <c r="D18" s="10" t="s">
        <v>3</v>
      </c>
      <c r="E18" s="11">
        <v>9609</v>
      </c>
    </row>
    <row r="19" spans="1:5" ht="26.25" customHeight="1">
      <c r="A19" s="18">
        <f t="shared" si="0"/>
        <v>44287</v>
      </c>
      <c r="B19" s="10" t="s">
        <v>16</v>
      </c>
      <c r="C19" s="10" t="s">
        <v>50</v>
      </c>
      <c r="D19" s="10" t="s">
        <v>3</v>
      </c>
      <c r="E19" s="11">
        <v>7186</v>
      </c>
    </row>
    <row r="20" spans="1:5" ht="26.25" customHeight="1">
      <c r="A20" s="18">
        <f t="shared" si="0"/>
        <v>44287</v>
      </c>
      <c r="B20" s="10" t="s">
        <v>17</v>
      </c>
      <c r="C20" s="10" t="s">
        <v>50</v>
      </c>
      <c r="D20" s="10" t="s">
        <v>3</v>
      </c>
      <c r="E20" s="11">
        <v>6481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</sheetData>
  <conditionalFormatting sqref="A6:E20">
    <cfRule type="expression" priority="1" dxfId="8">
      <formula>MOD(ROW($A6),2)</formula>
    </cfRule>
  </conditionalFormatting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A273-D033-44F9-A0FC-F8ECCEE76A90}">
  <sheetPr>
    <tabColor rgb="FF0070C0"/>
  </sheetPr>
  <dimension ref="A1:F20"/>
  <sheetViews>
    <sheetView showGridLines="0" showRowColHeaders="0" zoomScale="80" zoomScaleNormal="80" workbookViewId="0" topLeftCell="A1">
      <pane ySplit="5" topLeftCell="A6" activePane="bottomLeft" state="frozen"/>
      <selection pane="topLeft" activeCell="D8" sqref="D8"/>
      <selection pane="bottomLeft" activeCell="F16" sqref="F16"/>
    </sheetView>
  </sheetViews>
  <sheetFormatPr defaultColWidth="9.140625" defaultRowHeight="15"/>
  <cols>
    <col min="1" max="1" width="24.7109375" style="7" customWidth="1"/>
    <col min="2" max="2" width="27.57421875" style="7" customWidth="1"/>
    <col min="3" max="3" width="28.28125" style="7" customWidth="1"/>
    <col min="4" max="4" width="38.28125" style="7" customWidth="1"/>
    <col min="5" max="5" width="32.140625" style="7" customWidth="1"/>
    <col min="6" max="6" width="13.8515625" style="7" customWidth="1"/>
    <col min="7" max="16384" width="9.140625" style="7" customWidth="1"/>
  </cols>
  <sheetData>
    <row r="1" s="1" customFormat="1" ht="56.25" customHeight="1">
      <c r="C1" s="2"/>
    </row>
    <row r="2" s="3" customFormat="1" ht="24" customHeight="1">
      <c r="A2" s="8" t="s">
        <v>52</v>
      </c>
    </row>
    <row r="3" spans="1:6" s="5" customFormat="1" ht="15">
      <c r="A3" s="4"/>
      <c r="B3" s="4"/>
      <c r="C3" s="4"/>
      <c r="D3" s="4"/>
      <c r="E3" s="4"/>
      <c r="F3" s="4"/>
    </row>
    <row r="4" spans="1:6" s="5" customFormat="1" ht="20.25" customHeight="1">
      <c r="A4" s="4"/>
      <c r="B4" s="7"/>
      <c r="C4" s="7"/>
      <c r="D4" s="4"/>
      <c r="E4" s="4"/>
      <c r="F4" s="4"/>
    </row>
    <row r="5" spans="1:6" s="6" customFormat="1" ht="29.25" customHeight="1">
      <c r="A5" s="9" t="s">
        <v>47</v>
      </c>
      <c r="B5" s="9" t="s">
        <v>48</v>
      </c>
      <c r="C5" s="9" t="s">
        <v>51</v>
      </c>
      <c r="D5" s="9" t="s">
        <v>49</v>
      </c>
      <c r="E5" s="9" t="s">
        <v>54</v>
      </c>
      <c r="F5" s="7"/>
    </row>
    <row r="6" spans="1:6" s="6" customFormat="1" ht="26.25" customHeight="1">
      <c r="A6" s="18">
        <f>DATE(2021,INT((ROW(A1)-1)/4)+1,1)</f>
        <v>44197</v>
      </c>
      <c r="B6" s="10" t="s">
        <v>18</v>
      </c>
      <c r="C6" s="10" t="s">
        <v>53</v>
      </c>
      <c r="D6" s="10" t="s">
        <v>3</v>
      </c>
      <c r="E6" s="11">
        <v>8746</v>
      </c>
      <c r="F6" s="7"/>
    </row>
    <row r="7" spans="1:6" s="6" customFormat="1" ht="26.25" customHeight="1">
      <c r="A7" s="18">
        <f aca="true" t="shared" si="0" ref="A7:A20">DATE(2021,INT((ROW(A2)-1)/4)+1,1)</f>
        <v>44197</v>
      </c>
      <c r="B7" s="10" t="s">
        <v>19</v>
      </c>
      <c r="C7" s="10" t="s">
        <v>53</v>
      </c>
      <c r="D7" s="10" t="s">
        <v>3</v>
      </c>
      <c r="E7" s="11">
        <v>6859</v>
      </c>
      <c r="F7" s="7"/>
    </row>
    <row r="8" spans="1:6" s="6" customFormat="1" ht="26.25" customHeight="1">
      <c r="A8" s="18">
        <f t="shared" si="0"/>
        <v>44197</v>
      </c>
      <c r="B8" s="10" t="s">
        <v>20</v>
      </c>
      <c r="C8" s="10" t="s">
        <v>53</v>
      </c>
      <c r="D8" s="10" t="s">
        <v>3</v>
      </c>
      <c r="E8" s="11">
        <v>6645</v>
      </c>
      <c r="F8" s="7"/>
    </row>
    <row r="9" spans="1:6" s="6" customFormat="1" ht="26.25" customHeight="1">
      <c r="A9" s="18">
        <f t="shared" si="0"/>
        <v>44197</v>
      </c>
      <c r="B9" s="10" t="s">
        <v>21</v>
      </c>
      <c r="C9" s="10" t="s">
        <v>53</v>
      </c>
      <c r="D9" s="10" t="s">
        <v>3</v>
      </c>
      <c r="E9" s="11">
        <v>1473</v>
      </c>
      <c r="F9" s="7"/>
    </row>
    <row r="10" spans="1:6" s="6" customFormat="1" ht="26.25" customHeight="1">
      <c r="A10" s="18">
        <f t="shared" si="0"/>
        <v>44228</v>
      </c>
      <c r="B10" s="10" t="s">
        <v>22</v>
      </c>
      <c r="C10" s="10" t="s">
        <v>53</v>
      </c>
      <c r="D10" s="10" t="s">
        <v>3</v>
      </c>
      <c r="E10" s="11">
        <v>1664</v>
      </c>
      <c r="F10" s="7"/>
    </row>
    <row r="11" spans="1:6" s="6" customFormat="1" ht="26.25" customHeight="1">
      <c r="A11" s="18">
        <f>DATE(2021,INT((ROW(A6)-1)/4)+1,1)</f>
        <v>44228</v>
      </c>
      <c r="B11" s="10" t="s">
        <v>23</v>
      </c>
      <c r="C11" s="10" t="s">
        <v>53</v>
      </c>
      <c r="D11" s="10" t="s">
        <v>3</v>
      </c>
      <c r="E11" s="11">
        <v>3913</v>
      </c>
      <c r="F11" s="7"/>
    </row>
    <row r="12" spans="1:6" s="6" customFormat="1" ht="26.25" customHeight="1">
      <c r="A12" s="18">
        <f t="shared" si="0"/>
        <v>44228</v>
      </c>
      <c r="B12" s="10" t="s">
        <v>24</v>
      </c>
      <c r="C12" s="10" t="s">
        <v>53</v>
      </c>
      <c r="D12" s="10" t="s">
        <v>3</v>
      </c>
      <c r="E12" s="11">
        <v>3066</v>
      </c>
      <c r="F12" s="7"/>
    </row>
    <row r="13" spans="1:6" s="6" customFormat="1" ht="26.25" customHeight="1">
      <c r="A13" s="18">
        <f t="shared" si="0"/>
        <v>44228</v>
      </c>
      <c r="B13" s="10" t="s">
        <v>25</v>
      </c>
      <c r="C13" s="10" t="s">
        <v>53</v>
      </c>
      <c r="D13" s="10" t="s">
        <v>3</v>
      </c>
      <c r="E13" s="11">
        <v>4394</v>
      </c>
      <c r="F13" s="7"/>
    </row>
    <row r="14" spans="1:5" ht="26.25" customHeight="1">
      <c r="A14" s="18">
        <f t="shared" si="0"/>
        <v>44256</v>
      </c>
      <c r="B14" s="10" t="s">
        <v>26</v>
      </c>
      <c r="C14" s="10" t="s">
        <v>53</v>
      </c>
      <c r="D14" s="10" t="s">
        <v>3</v>
      </c>
      <c r="E14" s="11">
        <v>5368</v>
      </c>
    </row>
    <row r="15" spans="1:5" ht="26.25" customHeight="1">
      <c r="A15" s="18">
        <f t="shared" si="0"/>
        <v>44256</v>
      </c>
      <c r="B15" s="10" t="s">
        <v>27</v>
      </c>
      <c r="C15" s="10" t="s">
        <v>53</v>
      </c>
      <c r="D15" s="10" t="s">
        <v>3</v>
      </c>
      <c r="E15" s="11">
        <v>6852</v>
      </c>
    </row>
    <row r="16" spans="1:5" ht="26.25" customHeight="1">
      <c r="A16" s="18">
        <f>DATE(2021,INT((ROW(A11)-1)/4)+1,1)</f>
        <v>44256</v>
      </c>
      <c r="B16" s="10" t="s">
        <v>28</v>
      </c>
      <c r="C16" s="10" t="s">
        <v>53</v>
      </c>
      <c r="D16" s="10" t="s">
        <v>3</v>
      </c>
      <c r="E16" s="11">
        <v>2551</v>
      </c>
    </row>
    <row r="17" spans="1:5" ht="26.25" customHeight="1">
      <c r="A17" s="18">
        <f t="shared" si="0"/>
        <v>44256</v>
      </c>
      <c r="B17" s="10" t="s">
        <v>29</v>
      </c>
      <c r="C17" s="10" t="s">
        <v>53</v>
      </c>
      <c r="D17" s="10" t="s">
        <v>3</v>
      </c>
      <c r="E17" s="11">
        <v>4418</v>
      </c>
    </row>
    <row r="18" spans="1:5" ht="26.25" customHeight="1">
      <c r="A18" s="18">
        <f t="shared" si="0"/>
        <v>44287</v>
      </c>
      <c r="B18" s="10" t="s">
        <v>30</v>
      </c>
      <c r="C18" s="10" t="s">
        <v>53</v>
      </c>
      <c r="D18" s="10" t="s">
        <v>3</v>
      </c>
      <c r="E18" s="11">
        <v>8141</v>
      </c>
    </row>
    <row r="19" spans="1:5" ht="26.25" customHeight="1">
      <c r="A19" s="18">
        <f t="shared" si="0"/>
        <v>44287</v>
      </c>
      <c r="B19" s="10" t="s">
        <v>26</v>
      </c>
      <c r="C19" s="10" t="s">
        <v>53</v>
      </c>
      <c r="D19" s="10" t="s">
        <v>3</v>
      </c>
      <c r="E19" s="11">
        <v>4129</v>
      </c>
    </row>
    <row r="20" spans="1:5" ht="26.25" customHeight="1">
      <c r="A20" s="18">
        <f t="shared" si="0"/>
        <v>44287</v>
      </c>
      <c r="B20" s="10" t="s">
        <v>31</v>
      </c>
      <c r="C20" s="10" t="s">
        <v>53</v>
      </c>
      <c r="D20" s="10" t="s">
        <v>3</v>
      </c>
      <c r="E20" s="11">
        <v>2015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</sheetData>
  <conditionalFormatting sqref="A6:E20">
    <cfRule type="expression" priority="1" dxfId="8">
      <formula>MOD(ROW($A6),2)</formula>
    </cfRule>
  </conditionalFormatting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0" copies="0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06FE-3153-4000-9B9D-50AB23EC031C}">
  <sheetPr>
    <tabColor theme="6" tint="-0.24997000396251678"/>
  </sheetPr>
  <dimension ref="A1:H34"/>
  <sheetViews>
    <sheetView showGridLines="0" showRowColHeaders="0" zoomScale="80" zoomScaleNormal="80" workbookViewId="0" topLeftCell="A1">
      <pane ySplit="2" topLeftCell="A3" activePane="bottomLeft" state="frozen"/>
      <selection pane="bottomLeft" activeCell="G30" sqref="G30"/>
    </sheetView>
  </sheetViews>
  <sheetFormatPr defaultColWidth="9.140625" defaultRowHeight="15"/>
  <cols>
    <col min="1" max="1" width="31.57421875" style="7" customWidth="1"/>
    <col min="2" max="2" width="29.28125" style="7" customWidth="1"/>
    <col min="3" max="3" width="5.8515625" style="7" customWidth="1"/>
    <col min="4" max="4" width="31.140625" style="7" customWidth="1"/>
    <col min="5" max="5" width="28.8515625" style="7" customWidth="1"/>
    <col min="6" max="6" width="6.00390625" style="7" customWidth="1"/>
    <col min="7" max="7" width="31.140625" style="7" customWidth="1"/>
    <col min="8" max="8" width="28.8515625" style="7" customWidth="1"/>
    <col min="9" max="16384" width="9.140625" style="7" customWidth="1"/>
  </cols>
  <sheetData>
    <row r="1" s="1" customFormat="1" ht="56.25" customHeight="1">
      <c r="C1" s="2"/>
    </row>
    <row r="2" s="3" customFormat="1" ht="24" customHeight="1">
      <c r="A2" s="8" t="s">
        <v>41</v>
      </c>
    </row>
    <row r="3" spans="1:8" s="5" customFormat="1" ht="15">
      <c r="A3" s="4"/>
      <c r="B3" s="4"/>
      <c r="C3" s="4"/>
      <c r="D3" s="4"/>
      <c r="E3" s="4"/>
      <c r="F3" s="4"/>
      <c r="G3" s="4"/>
      <c r="H3" s="4"/>
    </row>
    <row r="4" spans="1:8" s="5" customFormat="1" ht="20.25" customHeight="1">
      <c r="A4" s="4"/>
      <c r="B4" s="7"/>
      <c r="C4" s="7"/>
      <c r="D4" s="4"/>
      <c r="E4" s="4"/>
      <c r="F4" s="4"/>
      <c r="G4" s="4"/>
      <c r="H4" s="4"/>
    </row>
    <row r="5" spans="1:8" s="6" customFormat="1" ht="27" customHeight="1">
      <c r="A5" s="12" t="s">
        <v>36</v>
      </c>
      <c r="B5" s="13"/>
      <c r="C5" s="7"/>
      <c r="D5" s="12" t="s">
        <v>37</v>
      </c>
      <c r="E5" s="13"/>
      <c r="F5" s="7"/>
      <c r="G5" s="12" t="s">
        <v>38</v>
      </c>
      <c r="H5" s="13"/>
    </row>
    <row r="6" spans="1:8" s="6" customFormat="1" ht="27" customHeight="1">
      <c r="A6" s="14" t="s">
        <v>55</v>
      </c>
      <c r="B6" s="14" t="s">
        <v>54</v>
      </c>
      <c r="C6" s="7"/>
      <c r="D6" s="14" t="s">
        <v>55</v>
      </c>
      <c r="E6" s="14" t="s">
        <v>54</v>
      </c>
      <c r="F6" s="7"/>
      <c r="G6" s="14" t="s">
        <v>55</v>
      </c>
      <c r="H6" s="14" t="s">
        <v>54</v>
      </c>
    </row>
    <row r="7" spans="1:8" s="6" customFormat="1" ht="27" customHeight="1">
      <c r="A7" s="16">
        <f>SUMPRODUCT((A$5=TEXT(Table1[FECHA],"MMMM"))*(Table1[VALOR REALIZADO]))</f>
        <v>18796</v>
      </c>
      <c r="B7" s="16">
        <f>SUMPRODUCT((A$5=TEXT(Table13[FECHA],"MMMM"))*(Table13[VALOR EGRESOS]))</f>
        <v>23723</v>
      </c>
      <c r="C7" s="7"/>
      <c r="D7" s="16">
        <f>SUMPRODUCT((D$5=TEXT(Table1[FECHA],"MMMM"))*(Table1[VALOR REALIZADO]))</f>
        <v>18619</v>
      </c>
      <c r="E7" s="16">
        <f>SUMPRODUCT((D$5=TEXT(Table13[FECHA],"MMMM"))*(Table13[VALOR EGRESOS]))</f>
        <v>13037</v>
      </c>
      <c r="F7" s="7"/>
      <c r="G7" s="16">
        <f>SUMPRODUCT((G$5=TEXT(Table1[FECHA],"MMMM"))*(Table1[VALOR REALIZADO]))</f>
        <v>26662</v>
      </c>
      <c r="H7" s="16">
        <f>SUMPRODUCT((G$5=TEXT(Table13[FECHA],"MMMM"))*(Table13[VALOR EGRESOS]))</f>
        <v>19189</v>
      </c>
    </row>
    <row r="8" spans="1:8" s="6" customFormat="1" ht="27" customHeight="1">
      <c r="A8" s="7"/>
      <c r="B8" s="7"/>
      <c r="C8" s="7"/>
      <c r="D8" s="7"/>
      <c r="E8" s="7"/>
      <c r="F8" s="7"/>
      <c r="G8" s="7"/>
      <c r="H8" s="7"/>
    </row>
    <row r="9" spans="1:8" s="6" customFormat="1" ht="27" customHeight="1">
      <c r="A9" s="15" t="s">
        <v>32</v>
      </c>
      <c r="B9" s="16">
        <f>SUM(A7:B7)</f>
        <v>42519</v>
      </c>
      <c r="C9" s="7"/>
      <c r="D9" s="15" t="s">
        <v>32</v>
      </c>
      <c r="E9" s="16">
        <f>SUM(D7:E7)</f>
        <v>31656</v>
      </c>
      <c r="F9" s="7"/>
      <c r="G9" s="15" t="s">
        <v>32</v>
      </c>
      <c r="H9" s="16">
        <f>SUM(G7:H7)</f>
        <v>45851</v>
      </c>
    </row>
    <row r="10" spans="1:8" s="6" customFormat="1" ht="27" customHeight="1">
      <c r="A10" s="15" t="s">
        <v>33</v>
      </c>
      <c r="B10" s="17">
        <f>A7-B7</f>
        <v>-4927</v>
      </c>
      <c r="C10" s="7"/>
      <c r="D10" s="15" t="s">
        <v>33</v>
      </c>
      <c r="E10" s="17">
        <f>D7-E7</f>
        <v>5582</v>
      </c>
      <c r="F10" s="7"/>
      <c r="G10" s="15" t="s">
        <v>33</v>
      </c>
      <c r="H10" s="17">
        <f>G7-H7</f>
        <v>7473</v>
      </c>
    </row>
    <row r="11" spans="1:8" s="6" customFormat="1" ht="27" customHeight="1">
      <c r="A11" s="7"/>
      <c r="B11" s="7"/>
      <c r="C11" s="7"/>
      <c r="D11" s="7"/>
      <c r="E11" s="7"/>
      <c r="F11" s="7"/>
      <c r="G11" s="7"/>
      <c r="H11" s="7"/>
    </row>
    <row r="12" spans="1:8" s="6" customFormat="1" ht="27" customHeight="1">
      <c r="A12" s="7"/>
      <c r="B12" s="7"/>
      <c r="C12" s="7"/>
      <c r="D12" s="7"/>
      <c r="E12" s="7"/>
      <c r="F12" s="7"/>
      <c r="G12" s="7"/>
      <c r="H12" s="7"/>
    </row>
    <row r="13" spans="1:8" s="6" customFormat="1" ht="27" customHeight="1">
      <c r="A13" s="12" t="s">
        <v>34</v>
      </c>
      <c r="B13" s="13"/>
      <c r="C13" s="7"/>
      <c r="D13" s="12" t="s">
        <v>39</v>
      </c>
      <c r="E13" s="13"/>
      <c r="F13" s="7"/>
      <c r="G13" s="12" t="s">
        <v>40</v>
      </c>
      <c r="H13" s="13"/>
    </row>
    <row r="14" spans="1:8" ht="27" customHeight="1">
      <c r="A14" s="14" t="s">
        <v>55</v>
      </c>
      <c r="B14" s="14" t="s">
        <v>54</v>
      </c>
      <c r="D14" s="14" t="s">
        <v>55</v>
      </c>
      <c r="E14" s="14" t="s">
        <v>54</v>
      </c>
      <c r="G14" s="14" t="s">
        <v>55</v>
      </c>
      <c r="H14" s="14" t="s">
        <v>54</v>
      </c>
    </row>
    <row r="15" spans="1:8" ht="27" customHeight="1">
      <c r="A15" s="16">
        <f>SUMPRODUCT((A13=TEXT(Table1[FECHA],"MMMM"))*(Table1[VALOR REALIZADO]))</f>
        <v>23276</v>
      </c>
      <c r="B15" s="16">
        <f>SUMPRODUCT((A13=TEXT(Table13[FECHA],"MMMM"))*(Table13[VALOR EGRESOS]))</f>
        <v>14285</v>
      </c>
      <c r="D15" s="16">
        <f>SUMPRODUCT((D13=TEXT(Table1[FECHA],"MMMM"))*(Table1[VALOR REALIZADO]))</f>
        <v>0</v>
      </c>
      <c r="E15" s="16">
        <f>SUMPRODUCT((D13=TEXT(Table13[FECHA],"MMMM"))*(Table13[VALOR EGRESOS]))</f>
        <v>0</v>
      </c>
      <c r="G15" s="16">
        <f>SUMPRODUCT((G13=TEXT(Table1[FECHA],"MMMM"))*(Table1[VALOR REALIZADO]))</f>
        <v>0</v>
      </c>
      <c r="H15" s="16">
        <f>SUMPRODUCT((G13=TEXT(Table13[FECHA],"MMMM"))*(Table13[VALOR EGRESOS]))</f>
        <v>0</v>
      </c>
    </row>
    <row r="16" ht="27" customHeight="1"/>
    <row r="17" spans="1:8" ht="27" customHeight="1">
      <c r="A17" s="15" t="s">
        <v>32</v>
      </c>
      <c r="B17" s="16">
        <f>SUM(A15:B15)</f>
        <v>37561</v>
      </c>
      <c r="D17" s="15" t="s">
        <v>32</v>
      </c>
      <c r="E17" s="16">
        <f>SUM(D15:E15)</f>
        <v>0</v>
      </c>
      <c r="G17" s="15" t="s">
        <v>32</v>
      </c>
      <c r="H17" s="16">
        <f>SUM(G15:H15)</f>
        <v>0</v>
      </c>
    </row>
    <row r="18" spans="1:8" ht="27" customHeight="1">
      <c r="A18" s="15" t="s">
        <v>33</v>
      </c>
      <c r="B18" s="17">
        <f>A15-B15</f>
        <v>8991</v>
      </c>
      <c r="D18" s="15" t="s">
        <v>33</v>
      </c>
      <c r="E18" s="17">
        <f>D15-E15</f>
        <v>0</v>
      </c>
      <c r="G18" s="15" t="s">
        <v>33</v>
      </c>
      <c r="H18" s="17">
        <f>G15-H15</f>
        <v>0</v>
      </c>
    </row>
    <row r="19" ht="27" customHeight="1"/>
    <row r="20" ht="27" customHeight="1"/>
    <row r="21" spans="1:8" ht="27" customHeight="1">
      <c r="A21" s="12" t="s">
        <v>42</v>
      </c>
      <c r="B21" s="13"/>
      <c r="D21" s="12" t="s">
        <v>35</v>
      </c>
      <c r="E21" s="13"/>
      <c r="G21" s="12" t="s">
        <v>43</v>
      </c>
      <c r="H21" s="13"/>
    </row>
    <row r="22" spans="1:8" ht="27" customHeight="1">
      <c r="A22" s="14" t="s">
        <v>55</v>
      </c>
      <c r="B22" s="14" t="s">
        <v>54</v>
      </c>
      <c r="D22" s="14" t="s">
        <v>55</v>
      </c>
      <c r="E22" s="14" t="s">
        <v>54</v>
      </c>
      <c r="G22" s="14" t="s">
        <v>55</v>
      </c>
      <c r="H22" s="14" t="s">
        <v>54</v>
      </c>
    </row>
    <row r="23" spans="1:8" ht="27" customHeight="1">
      <c r="A23" s="16">
        <f>SUMPRODUCT((A21=TEXT(Table1[FECHA],"MMMM"))*(Table1[VALOR REALIZADO]))</f>
        <v>0</v>
      </c>
      <c r="B23" s="16">
        <f>SUMPRODUCT((A21=TEXT(Table13[FECHA],"MMMM"))*(Table13[VALOR EGRESOS]))</f>
        <v>0</v>
      </c>
      <c r="D23" s="16">
        <f>SUMPRODUCT((D21=TEXT(Table1[FECHA],"MMMM"))*(Table1[VALOR REALIZADO]))</f>
        <v>0</v>
      </c>
      <c r="E23" s="16">
        <f>SUMPRODUCT((D21=TEXT(Table13[FECHA],"MMMM"))*(Table13[VALOR EGRESOS]))</f>
        <v>0</v>
      </c>
      <c r="G23" s="16">
        <f>SUMPRODUCT((G21=TEXT(Table1[FECHA],"MMMM"))*(Table1[VALOR REALIZADO]))</f>
        <v>0</v>
      </c>
      <c r="H23" s="16">
        <f>SUMPRODUCT((G21=TEXT(Table13[FECHA],"MMMM"))*(Table13[VALOR EGRESOS]))</f>
        <v>0</v>
      </c>
    </row>
    <row r="24" ht="27" customHeight="1"/>
    <row r="25" spans="1:8" ht="27" customHeight="1">
      <c r="A25" s="15" t="s">
        <v>32</v>
      </c>
      <c r="B25" s="16">
        <f>SUM(A23:B23)</f>
        <v>0</v>
      </c>
      <c r="D25" s="15" t="s">
        <v>32</v>
      </c>
      <c r="E25" s="16">
        <f>SUM(D23:E23)</f>
        <v>0</v>
      </c>
      <c r="G25" s="15" t="s">
        <v>32</v>
      </c>
      <c r="H25" s="16">
        <f>SUM(G23:H23)</f>
        <v>0</v>
      </c>
    </row>
    <row r="26" spans="1:8" ht="27" customHeight="1">
      <c r="A26" s="15" t="s">
        <v>33</v>
      </c>
      <c r="B26" s="17">
        <f>A23-B23</f>
        <v>0</v>
      </c>
      <c r="D26" s="15" t="s">
        <v>33</v>
      </c>
      <c r="E26" s="17">
        <f>D23-E23</f>
        <v>0</v>
      </c>
      <c r="G26" s="15" t="s">
        <v>33</v>
      </c>
      <c r="H26" s="17">
        <f>G23-H23</f>
        <v>0</v>
      </c>
    </row>
    <row r="27" ht="27" customHeight="1"/>
    <row r="28" ht="27" customHeight="1"/>
    <row r="29" spans="1:8" ht="27" customHeight="1">
      <c r="A29" s="12" t="s">
        <v>44</v>
      </c>
      <c r="B29" s="13"/>
      <c r="D29" s="12" t="s">
        <v>45</v>
      </c>
      <c r="E29" s="13"/>
      <c r="G29" s="12" t="s">
        <v>46</v>
      </c>
      <c r="H29" s="13"/>
    </row>
    <row r="30" spans="1:8" ht="27" customHeight="1">
      <c r="A30" s="14" t="s">
        <v>55</v>
      </c>
      <c r="B30" s="14" t="s">
        <v>54</v>
      </c>
      <c r="D30" s="14" t="s">
        <v>55</v>
      </c>
      <c r="E30" s="14" t="s">
        <v>54</v>
      </c>
      <c r="G30" s="14" t="s">
        <v>55</v>
      </c>
      <c r="H30" s="14" t="s">
        <v>54</v>
      </c>
    </row>
    <row r="31" spans="1:8" ht="27" customHeight="1">
      <c r="A31" s="16">
        <f>SUMPRODUCT((A29=TEXT(Table1[FECHA],"MMMM"))*(Table1[VALOR REALIZADO]))</f>
        <v>0</v>
      </c>
      <c r="B31" s="16">
        <f>SUMPRODUCT((A29=TEXT(Table13[FECHA],"MMMM"))*(Table13[VALOR EGRESOS]))</f>
        <v>0</v>
      </c>
      <c r="D31" s="16">
        <f>SUMPRODUCT((D29=TEXT(Table1[FECHA],"MMMM"))*(Table1[VALOR REALIZADO]))</f>
        <v>0</v>
      </c>
      <c r="E31" s="16">
        <f>SUMPRODUCT((D29=TEXT(Table13[FECHA],"MMMM"))*(Table13[VALOR EGRESOS]))</f>
        <v>0</v>
      </c>
      <c r="G31" s="16">
        <f>SUMPRODUCT((G29=TEXT(Table1[FECHA],"MMMM"))*(Table1[VALOR REALIZADO]))</f>
        <v>0</v>
      </c>
      <c r="H31" s="16">
        <f>SUMPRODUCT((G29=TEXT(Table13[FECHA],"MMMM"))*(Table13[VALOR EGRESOS]))</f>
        <v>0</v>
      </c>
    </row>
    <row r="32" ht="27" customHeight="1"/>
    <row r="33" spans="1:8" ht="27" customHeight="1">
      <c r="A33" s="15" t="s">
        <v>32</v>
      </c>
      <c r="B33" s="16">
        <f>SUM(A31:B31)</f>
        <v>0</v>
      </c>
      <c r="D33" s="15" t="s">
        <v>32</v>
      </c>
      <c r="E33" s="16">
        <f>SUM(D31:E31)</f>
        <v>0</v>
      </c>
      <c r="G33" s="15" t="s">
        <v>32</v>
      </c>
      <c r="H33" s="16">
        <f>SUM(G31:H31)</f>
        <v>0</v>
      </c>
    </row>
    <row r="34" spans="1:8" ht="27" customHeight="1">
      <c r="A34" s="15" t="s">
        <v>33</v>
      </c>
      <c r="B34" s="17">
        <f>A31-B31</f>
        <v>0</v>
      </c>
      <c r="D34" s="15" t="s">
        <v>33</v>
      </c>
      <c r="E34" s="17">
        <f>D31-E31</f>
        <v>0</v>
      </c>
      <c r="G34" s="15" t="s">
        <v>33</v>
      </c>
      <c r="H34" s="17">
        <f>G31-H31</f>
        <v>0</v>
      </c>
    </row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</sheetData>
  <dataValidations count="1">
    <dataValidation allowBlank="1" showErrorMessage="1" sqref="A1:F2 I1:XFD13 G1:H4 G11:H12"/>
  </dataValidations>
  <printOptions/>
  <pageMargins left="0.7" right="0.7" top="0.75" bottom="0.75" header="0.3" footer="0.3"/>
  <pageSetup horizontalDpi="600" verticalDpi="600" orientation="portrait" paperSize="0" copie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B10</xm:sqref>
        </x14:conditionalFormatting>
        <x14:conditionalFormatting xmlns:xm="http://schemas.microsoft.com/office/excel/2006/main">
          <x14:cfRule type="iconSet" priority="12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E10</xm:sqref>
        </x14:conditionalFormatting>
        <x14:conditionalFormatting xmlns:xm="http://schemas.microsoft.com/office/excel/2006/main">
          <x14:cfRule type="iconSet" priority="10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H10</xm:sqref>
        </x14:conditionalFormatting>
        <x14:conditionalFormatting xmlns:xm="http://schemas.microsoft.com/office/excel/2006/main">
          <x14:cfRule type="iconSet" priority="9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B18</xm:sqref>
        </x14:conditionalFormatting>
        <x14:conditionalFormatting xmlns:xm="http://schemas.microsoft.com/office/excel/2006/main">
          <x14:cfRule type="iconSet" priority="8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E18</xm:sqref>
        </x14:conditionalFormatting>
        <x14:conditionalFormatting xmlns:xm="http://schemas.microsoft.com/office/excel/2006/main">
          <x14:cfRule type="iconSet" priority="7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H18</xm:sqref>
        </x14:conditionalFormatting>
        <x14:conditionalFormatting xmlns:xm="http://schemas.microsoft.com/office/excel/2006/main">
          <x14:cfRule type="iconSet" priority="6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B26</xm:sqref>
        </x14:conditionalFormatting>
        <x14:conditionalFormatting xmlns:xm="http://schemas.microsoft.com/office/excel/2006/main">
          <x14:cfRule type="iconSet" priority="5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E26</xm:sqref>
        </x14:conditionalFormatting>
        <x14:conditionalFormatting xmlns:xm="http://schemas.microsoft.com/office/excel/2006/main">
          <x14:cfRule type="iconSet" priority="4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H26</xm:sqref>
        </x14:conditionalFormatting>
        <x14:conditionalFormatting xmlns:xm="http://schemas.microsoft.com/office/excel/2006/main">
          <x14:cfRule type="iconSet" priority="3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B34</xm:sqref>
        </x14:conditionalFormatting>
        <x14:conditionalFormatting xmlns:xm="http://schemas.microsoft.com/office/excel/2006/main">
          <x14:cfRule type="iconSet" priority="2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E34</xm:sqref>
        </x14:conditionalFormatting>
        <x14:conditionalFormatting xmlns:xm="http://schemas.microsoft.com/office/excel/2006/main">
          <x14:cfRule type="iconSet" priority="1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  <x14:dxf/>
          </x14:cfRule>
          <xm:sqref>H34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2022-09-06T14:33:15Z</dcterms:modified>
  <cp:category/>
  <cp:version/>
  <cp:contentType/>
  <cp:contentStatus/>
</cp:coreProperties>
</file>