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codeName="EstaPastaDeTrabalho" filterPrivacy="1"/>
  <bookViews>
    <workbookView xWindow="65416" yWindow="65416" windowWidth="20730" windowHeight="11160" tabRatio="291" activeTab="0"/>
  </bookViews>
  <sheets>
    <sheet name="SALÁRIO" sheetId="3" r:id="rId1"/>
    <sheet name="RETIROS" sheetId="6" r:id="rId2"/>
    <sheet name="SALDO FINAL - ANALISIS" sheetId="7" r:id="rId3"/>
    <sheet name="Dados do Gráfico" sheetId="2" state="hidden" r:id="rId4"/>
  </sheets>
  <definedNames>
    <definedName name="EconomiasMensaisTotais">#REF!</definedName>
    <definedName name="Percentual_da_Renda_Gasta">'Dados do Gráfico'!$B$5</definedName>
    <definedName name="RegiaoDoTituloDaColuna1..C4.1">#REF!</definedName>
    <definedName name="RegiãoDoTítuloDaColuna2..C6.1">#REF!</definedName>
    <definedName name="RegiãoDoTítuloDaColuna3..C8.1">#REF!</definedName>
    <definedName name="RegiãoDoTítuloDaColuna4..C10.1">#REF!</definedName>
    <definedName name="Título2">#REF!</definedName>
    <definedName name="Título3">#REF!</definedName>
    <definedName name="Título4">#REF!</definedName>
    <definedName name="TítuloOrçamento">#REF!</definedName>
    <definedName name="TotalMensaldeDespesas">#REF!</definedName>
    <definedName name="TotalMensaldeRenda">#REF!</definedName>
    <definedName name="_xlnm.Print_Titles" localSheetId="0">'SALÁRIO'!$3:$4</definedName>
    <definedName name="_xlnm.Print_Titles" localSheetId="1">'RETIROS'!$3:$4</definedName>
    <definedName name="_xlnm.Print_Titles" localSheetId="2">'SALDO FINAL - ANALISIS'!$3:$4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<sst xmlns="http://schemas.openxmlformats.org/spreadsheetml/2006/main" count="19" uniqueCount="18">
  <si>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SALÁRIO</t>
  </si>
  <si>
    <t>MESES</t>
  </si>
  <si>
    <t>SALDO FINAL</t>
  </si>
  <si>
    <t>MAR</t>
  </si>
  <si>
    <t>ABR</t>
  </si>
  <si>
    <t>JUN</t>
  </si>
  <si>
    <t>JUL</t>
  </si>
  <si>
    <t>AGO</t>
  </si>
  <si>
    <t>NOV</t>
  </si>
  <si>
    <t>DADOS DO GRÁFICO</t>
  </si>
  <si>
    <t>FECHAS</t>
  </si>
  <si>
    <t>RETIROS</t>
  </si>
  <si>
    <t>ENE</t>
  </si>
  <si>
    <t>FEB</t>
  </si>
  <si>
    <t>MAY</t>
  </si>
  <si>
    <t>SEP</t>
  </si>
  <si>
    <t>OCT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</si>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</sst>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_(* #,##0_);_(* \(#,##0\);_(* &quot;-&quot;_);_(@_)"/>
    <numFmt numFmtId="167" formatCode="_(* #,##0.00_);_(* \(#,##0.00\);_(* &quot;-&quot;??_);_(@_)"/>
    <numFmt numFmtId="168" formatCode="&quot;R$&quot;\ #,##0"/>
    <numFmt numFmtId="169" formatCode="&quot;R$&quot;\ #,##0.00"/>
    <numFmt numFmtId="170" formatCode="dd/mm/yyyy"/>
  </numFmts>
  <fonts count="27">
    <font>
      <sz val="11"/>
      <color theme="3" tint="0.24995000660419464"/>
      <name val="Century Gothic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  <scheme val="minor"/>
    </font>
    <font>
      <b/>
      <sz val="10"/>
      <color theme="3" tint="0.09995000064373016"/>
      <name val="Tahoma"/>
      <family val="2"/>
      <scheme val="major"/>
    </font>
    <font>
      <sz val="24"/>
      <color theme="3" tint="0.24995000660419464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5000660419464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3999302387238"/>
      <name val="Tahoma"/>
      <family val="2"/>
      <scheme val="major"/>
    </font>
    <font>
      <sz val="11"/>
      <color theme="0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 tint="0.35"/>
      <name val="+mn-cs"/>
      <family val="2"/>
    </font>
  </fonts>
  <fills count="36">
    <fill>
      <patternFill/>
    </fill>
    <fill>
      <patternFill patternType="gray125"/>
    </fill>
    <fill>
      <patternFill patternType="solid">
        <fgColor theme="3" tint="0.099950000643730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2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Protection="0">
      <alignment horizontal="left" vertical="center"/>
    </xf>
    <xf numFmtId="0" fontId="6" fillId="0" borderId="0" applyNumberFormat="0" applyProtection="0">
      <alignment horizontal="left"/>
    </xf>
    <xf numFmtId="0" fontId="8" fillId="0" borderId="1" applyNumberFormat="0" applyAlignment="0" applyProtection="0"/>
    <xf numFmtId="168" fontId="4" fillId="0" borderId="0" applyAlignment="0" applyProtection="0"/>
    <xf numFmtId="0" fontId="3" fillId="0" borderId="0" applyNumberFormat="0" applyFill="0" applyBorder="0" applyAlignment="0" applyProtection="0"/>
    <xf numFmtId="168" fontId="4" fillId="0" borderId="0">
      <alignment horizontal="left" vertical="top"/>
      <protection/>
    </xf>
    <xf numFmtId="169" fontId="0" fillId="0" borderId="0">
      <alignment horizontal="left" vertical="center"/>
      <protection/>
    </xf>
    <xf numFmtId="0" fontId="0" fillId="0" borderId="0">
      <alignment horizontal="left" vertical="center" wrapText="1"/>
      <protection/>
    </xf>
    <xf numFmtId="14" fontId="0" fillId="0" borderId="0">
      <alignment horizontal="left" vertical="center"/>
      <protection/>
    </xf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2" applyNumberFormat="0" applyAlignment="0" applyProtection="0"/>
    <xf numFmtId="0" fontId="14" fillId="7" borderId="3" applyNumberFormat="0" applyAlignment="0" applyProtection="0"/>
    <xf numFmtId="0" fontId="15" fillId="7" borderId="2" applyNumberFormat="0" applyAlignment="0" applyProtection="0"/>
    <xf numFmtId="0" fontId="16" fillId="0" borderId="4" applyNumberFormat="0" applyFill="0" applyAlignment="0" applyProtection="0"/>
    <xf numFmtId="0" fontId="17" fillId="8" borderId="5" applyNumberFormat="0" applyAlignment="0" applyProtection="0"/>
    <xf numFmtId="0" fontId="18" fillId="0" borderId="0" applyNumberFormat="0" applyFill="0" applyBorder="0" applyAlignment="0" applyProtection="0"/>
    <xf numFmtId="0" fontId="0" fillId="9" borderId="6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6">
    <xf numFmtId="0" fontId="0" fillId="0" borderId="0" xfId="0"/>
    <xf numFmtId="9" fontId="7" fillId="0" borderId="0" xfId="0" applyNumberFormat="1" applyFont="1" applyAlignment="1">
      <alignment horizontal="left" vertical="center"/>
    </xf>
    <xf numFmtId="0" fontId="21" fillId="34" borderId="0" xfId="0" applyFont="1" applyFill="1" applyAlignment="1">
      <alignment horizontal="left"/>
    </xf>
    <xf numFmtId="0" fontId="21" fillId="34" borderId="0" xfId="0" applyFont="1" applyFill="1"/>
    <xf numFmtId="0" fontId="21" fillId="0" borderId="0" xfId="0" applyFont="1"/>
    <xf numFmtId="0" fontId="21" fillId="0" borderId="0" xfId="0" applyFont="1" applyAlignment="1">
      <alignment horizontal="left"/>
    </xf>
    <xf numFmtId="0" fontId="22" fillId="0" borderId="8" xfId="0" applyFont="1" applyBorder="1" applyAlignment="1">
      <alignment horizontal="center"/>
    </xf>
    <xf numFmtId="167" fontId="21" fillId="35" borderId="9" xfId="29" applyFont="1" applyFill="1" applyBorder="1"/>
    <xf numFmtId="14" fontId="21" fillId="0" borderId="10" xfId="0" applyNumberFormat="1" applyFont="1" applyBorder="1"/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167" fontId="22" fillId="0" borderId="13" xfId="29" applyFont="1" applyBorder="1" applyAlignment="1">
      <alignment horizontal="left"/>
    </xf>
    <xf numFmtId="170" fontId="21" fillId="0" borderId="10" xfId="0" applyNumberFormat="1" applyFont="1" applyBorder="1"/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Totais" xfId="25"/>
    <cellStyle name="Valor" xfId="26"/>
    <cellStyle name="Item" xfId="27"/>
    <cellStyle name="Data" xfId="28"/>
    <cellStyle name="Millares" xfId="29"/>
    <cellStyle name="Millares [0]" xfId="30"/>
    <cellStyle name="Moneda" xfId="31"/>
    <cellStyle name="Moneda [0]" xfId="32"/>
    <cellStyle name="Porcentaje" xfId="33"/>
    <cellStyle name="Bueno" xfId="34"/>
    <cellStyle name="Incorrecto" xfId="35"/>
    <cellStyle name="Neutral" xfId="36"/>
    <cellStyle name="Entrada" xfId="37"/>
    <cellStyle name="Salida" xfId="38"/>
    <cellStyle name="Cálculo" xfId="39"/>
    <cellStyle name="Celda vinculada" xfId="40"/>
    <cellStyle name="Celda de comprobación" xfId="41"/>
    <cellStyle name="Texto de advertencia" xfId="42"/>
    <cellStyle name="Notas" xfId="43"/>
    <cellStyle name="Texto explicativo" xfId="44"/>
    <cellStyle name="Total" xfId="45"/>
    <cellStyle name="Énfasis1" xfId="46"/>
    <cellStyle name="20% - Énfasis1" xfId="47"/>
    <cellStyle name="40% - Énfasis1" xfId="48"/>
    <cellStyle name="60% - Énfasis1" xfId="49"/>
    <cellStyle name="Énfasis2" xfId="50"/>
    <cellStyle name="20% - Énfasis2" xfId="51"/>
    <cellStyle name="40% - Énfasis2" xfId="52"/>
    <cellStyle name="60% - Énfasis2" xfId="53"/>
    <cellStyle name="Énfasis3" xfId="54"/>
    <cellStyle name="20% - Énfasis3" xfId="55"/>
    <cellStyle name="40% - Énfasis3" xfId="56"/>
    <cellStyle name="60% - Énfasis3" xfId="57"/>
    <cellStyle name="Énfasis4" xfId="58"/>
    <cellStyle name="20% - Énfasis4" xfId="59"/>
    <cellStyle name="40% - Énfasis4" xfId="60"/>
    <cellStyle name="60% - Énfasis4" xfId="61"/>
    <cellStyle name="Énfasis5" xfId="62"/>
    <cellStyle name="20% - Énfasis5" xfId="63"/>
    <cellStyle name="40% - Énfasis5" xfId="64"/>
    <cellStyle name="60% - Énfasis5" xfId="65"/>
    <cellStyle name="Énfasis6" xfId="66"/>
    <cellStyle name="20% - Énfasis6" xfId="67"/>
    <cellStyle name="40% - Énfasis6" xfId="68"/>
    <cellStyle name="60% - Énfasis6" xfId="69"/>
  </cellStyles>
  <dxfs count="22">
    <dxf>
      <font>
        <b/>
        <i val="0"/>
        <u val="none"/>
        <strike val="0"/>
        <sz val="11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>
          <color theme="0" tint="-0.3499799966812134"/>
        </left>
        <right/>
        <top style="thin">
          <color theme="0" tint="-0.3499799966812134"/>
        </top>
        <bottom style="thin">
          <color theme="0" tint="-0.3499799966812134"/>
        </bottom>
        <vertical style="thin">
          <color theme="0" tint="-0.3499799966812134"/>
        </vertical>
        <horizontal style="thin">
          <color theme="0" tint="-0.3499799966812134"/>
        </horizontal>
      </border>
    </dxf>
    <dxf>
      <font>
        <b/>
        <i val="0"/>
        <u val="none"/>
        <strike val="0"/>
        <sz val="11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/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 style="thin">
          <color theme="0" tint="-0.3499799966812134"/>
        </vertical>
        <horizontal style="thin">
          <color theme="0" tint="-0.3499799966812134"/>
        </horizontal>
      </border>
    </dxf>
    <dxf>
      <border>
        <top style="thin">
          <color theme="0" tint="-0.3499799966812134"/>
        </top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u val="none"/>
        <strike val="0"/>
        <sz val="11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bottom style="thin">
          <color theme="0" tint="-0.3499799966812134"/>
        </bottom>
      </border>
    </dxf>
    <dxf>
      <font>
        <b/>
        <i val="0"/>
        <u val="none"/>
        <strike val="0"/>
        <sz val="11"/>
        <name val="Arial"/>
        <family val="2"/>
        <color theme="0"/>
        <condense val="0"/>
        <extend val="0"/>
      </font>
      <alignment horizontal="center" vertical="center" textRotation="0" wrapText="1" shrinkToFit="1" readingOrder="0"/>
      <border>
        <left style="thin">
          <color theme="0" tint="-0.3499799966812134"/>
        </left>
        <right style="thin">
          <color theme="0" tint="-0.3499799966812134"/>
        </right>
        <top/>
        <bottom/>
        <vertical style="thin">
          <color theme="0" tint="-0.3499799966812134"/>
        </vertical>
        <horizontal style="thin">
          <color theme="0" tint="-0.3499799966812134"/>
        </horizontal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fill>
        <patternFill patternType="solid">
          <bgColor theme="0" tint="-0.04997999966144562"/>
        </patternFill>
      </fill>
      <border>
        <left style="thin">
          <color theme="0" tint="-0.3499799966812134"/>
        </left>
        <right/>
        <top style="thin">
          <color theme="0" tint="-0.3499799966812134"/>
        </top>
        <bottom/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0" formatCode="dd/mm/yyyy"/>
      <border>
        <left/>
        <right style="thin">
          <color theme="0" tint="-0.3499799966812134"/>
        </right>
        <top style="thin">
          <color theme="0" tint="-0.3499799966812134"/>
        </top>
        <bottom/>
      </border>
    </dxf>
    <dxf>
      <border>
        <top style="thin">
          <color theme="0" tint="-0.3499799966812134"/>
        </top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bottom style="thin">
          <color theme="0" tint="-0.3499799966812134"/>
        </bottom>
      </border>
    </dxf>
    <dxf>
      <font>
        <b/>
        <i val="0"/>
        <u val="none"/>
        <strike val="0"/>
        <sz val="12"/>
        <name val="Arial"/>
        <family val="2"/>
        <color theme="0"/>
        <condense val="0"/>
        <extend val="0"/>
      </font>
      <alignment horizontal="center" vertical="center" textRotation="0" wrapText="1" shrinkToFit="1" readingOrder="0"/>
      <border>
        <left style="thin">
          <color theme="0" tint="-0.3499799966812134"/>
        </left>
        <right style="thin">
          <color theme="0" tint="-0.3499799966812134"/>
        </right>
        <top/>
        <bottom/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fill>
        <patternFill patternType="solid">
          <bgColor theme="0" tint="-0.04997999966144562"/>
        </patternFill>
      </fill>
      <border>
        <left style="thin">
          <color theme="0" tint="-0.3499799966812134"/>
        </left>
        <right/>
        <top style="thin">
          <color theme="0" tint="-0.3499799966812134"/>
        </top>
        <bottom/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0" formatCode="dd/mm/yyyy"/>
      <border>
        <left/>
        <right style="thin">
          <color theme="0" tint="-0.3499799966812134"/>
        </right>
        <top style="thin">
          <color theme="0" tint="-0.3499799966812134"/>
        </top>
        <bottom/>
      </border>
    </dxf>
    <dxf>
      <border>
        <top style="thin">
          <color theme="0" tint="-0.3499799966812134"/>
        </top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bottom style="thin">
          <color theme="0" tint="-0.3499799966812134"/>
        </bottom>
      </border>
    </dxf>
    <dxf>
      <font>
        <b/>
        <i val="0"/>
        <u val="none"/>
        <strike val="0"/>
        <sz val="12"/>
        <name val="Arial"/>
        <family val="2"/>
        <color theme="0"/>
        <condense val="0"/>
        <extend val="0"/>
      </font>
      <alignment horizontal="center" vertical="center" textRotation="0" wrapText="1" shrinkToFit="1" readingOrder="0"/>
      <border>
        <left style="thin">
          <color theme="0" tint="-0.3499799966812134"/>
        </left>
        <right style="thin">
          <color theme="0" tint="-0.3499799966812134"/>
        </right>
        <top/>
        <bottom/>
      </border>
    </dxf>
    <dxf>
      <font>
        <b val="0"/>
        <i val="0"/>
        <color theme="3" tint="0.24995000660419464"/>
      </font>
      <fill>
        <patternFill patternType="none"/>
      </fill>
      <border>
        <top style="double">
          <color theme="3" tint="0.09995000064373016"/>
        </top>
      </border>
    </dxf>
    <dxf>
      <font>
        <b val="0"/>
        <i val="0"/>
        <color theme="4" tint="-0.24993999302387238"/>
      </font>
      <fill>
        <patternFill patternType="none"/>
      </fill>
      <border>
        <left/>
        <right/>
        <top/>
        <bottom style="thin">
          <color theme="2" tint="-0.24993999302387238"/>
        </bottom>
        <vertical/>
        <horizontal/>
      </border>
    </dxf>
    <dxf>
      <font>
        <b val="0"/>
        <i val="0"/>
        <color theme="3" tint="0.24995000660419464"/>
      </font>
      <fill>
        <patternFill patternType="none"/>
      </fill>
      <border>
        <left/>
        <right/>
        <top/>
        <bottom/>
        <vertical/>
        <horizontal style="thin">
          <color theme="2" tint="-0.24993999302387238"/>
        </horizontal>
      </border>
    </dxf>
  </dxfs>
  <tableStyles count="1" defaultPivotStyle="PivotStyleLight16">
    <tableStyle name="Tabela de orçamento pessoal" pivot="0" count="3">
      <tableStyleElement type="wholeTable" dxfId="21"/>
      <tableStyleElement type="headerRow" dxfId="20"/>
      <tableStyleElement type="totalRow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3475"/>
          <c:y val="0.05275"/>
          <c:w val="0.832"/>
          <c:h val="0.83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'SALDO FINAL - ANALISIS'!$C$3</c:f>
              <c:strCache>
                <c:ptCount val="1"/>
                <c:pt idx="0">
                  <c:v>SALDO FINAL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'SALDO FINAL - ANALISIS'!$B$4:$B$15</c:f>
              <c:strCache/>
            </c:strRef>
          </c:cat>
          <c:val>
            <c:numRef>
              <c:f>'SALDO FINAL - ANALISIS'!$C$4:$C$15</c:f>
              <c:numCache/>
            </c:numRef>
          </c:val>
          <c:shape val="box"/>
        </c:ser>
        <c:shape val="box"/>
        <c:axId val="21614083"/>
        <c:axId val="60309020"/>
      </c:bar3DChart>
      <c:catAx>
        <c:axId val="21614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309020"/>
        <c:crosses val="autoZero"/>
        <c:auto val="1"/>
        <c:lblOffset val="100"/>
        <c:noMultiLvlLbl val="0"/>
      </c:catAx>
      <c:valAx>
        <c:axId val="6030902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614083"/>
        <c:crosses val="autoZero"/>
        <c:crossBetween val="between"/>
        <c:dispUnits/>
      </c:valAx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AL&#193;RIO!B4" /><Relationship Id="rId2" Type="http://schemas.openxmlformats.org/officeDocument/2006/relationships/hyperlink" Target="#RETIRADAS!B4" /><Relationship Id="rId3" Type="http://schemas.openxmlformats.org/officeDocument/2006/relationships/hyperlink" Target="#'SALDO FINAL - ANALISE'!B4" /><Relationship Id="rId4" Type="http://schemas.openxmlformats.org/officeDocument/2006/relationships/image" Target="../media/image3.png" /><Relationship Id="rId5" Type="http://schemas.openxmlformats.org/officeDocument/2006/relationships/hyperlink" Target="http://www.ninjadelexcel.com/" TargetMode="External" /><Relationship Id="rId6" Type="http://schemas.openxmlformats.org/officeDocument/2006/relationships/hyperlink" Target="http://www.ninjadelexcel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AL&#193;RIO!B4" /><Relationship Id="rId2" Type="http://schemas.openxmlformats.org/officeDocument/2006/relationships/hyperlink" Target="#RETIRADAS!B4" /><Relationship Id="rId3" Type="http://schemas.openxmlformats.org/officeDocument/2006/relationships/hyperlink" Target="#'SALDO FINAL - ANALISE'!B4" /><Relationship Id="rId4" Type="http://schemas.openxmlformats.org/officeDocument/2006/relationships/image" Target="../media/image2.png" /><Relationship Id="rId5" Type="http://schemas.openxmlformats.org/officeDocument/2006/relationships/hyperlink" Target="http://www.ninjadelexcel.com/" TargetMode="External" /><Relationship Id="rId6" Type="http://schemas.openxmlformats.org/officeDocument/2006/relationships/hyperlink" Target="http://www.ninjadelexcel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AL&#193;RIO!B4" /><Relationship Id="rId2" Type="http://schemas.openxmlformats.org/officeDocument/2006/relationships/hyperlink" Target="#RETIRADAS!B4" /><Relationship Id="rId3" Type="http://schemas.openxmlformats.org/officeDocument/2006/relationships/hyperlink" Target="#'SALDO FINAL - ANALISE'!B4" /><Relationship Id="rId4" Type="http://schemas.openxmlformats.org/officeDocument/2006/relationships/chart" Target="/xl/charts/chart1.xml" /><Relationship Id="rId5" Type="http://schemas.openxmlformats.org/officeDocument/2006/relationships/image" Target="../media/image1.png" /><Relationship Id="rId6" Type="http://schemas.openxmlformats.org/officeDocument/2006/relationships/hyperlink" Target="http://www.ninjadelexcel.com/" TargetMode="External" /><Relationship Id="rId7" Type="http://schemas.openxmlformats.org/officeDocument/2006/relationships/hyperlink" Target="http://www.ninjadelexc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171450</xdr:rowOff>
    </xdr:from>
    <xdr:to>
      <xdr:col>4</xdr:col>
      <xdr:colOff>657225</xdr:colOff>
      <xdr:row>0</xdr:row>
      <xdr:rowOff>542925</xdr:rowOff>
    </xdr:to>
    <xdr:sp macro="" textlink="">
      <xdr:nvSpPr>
        <xdr:cNvPr id="8" name="Rectangle 7">
          <a:hlinkClick r:id="rId1"/>
        </xdr:cNvPr>
        <xdr:cNvSpPr/>
      </xdr:nvSpPr>
      <xdr:spPr>
        <a:xfrm>
          <a:off x="3781425" y="171450"/>
          <a:ext cx="1323975" cy="371475"/>
        </a:xfrm>
        <a:prstGeom prst="rect">
          <a:avLst/>
        </a:prstGeom>
        <a:solidFill>
          <a:srgbClr val="23875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Arial" panose="020B0604020202020204" pitchFamily="34" charset="0"/>
              <a:cs typeface="Arial" panose="020B0604020202020204" pitchFamily="34" charset="0"/>
            </a:rPr>
            <a:t>SALÁRIO</a:t>
          </a:r>
        </a:p>
      </xdr:txBody>
    </xdr:sp>
    <xdr:clientData/>
  </xdr:twoCellAnchor>
  <xdr:twoCellAnchor>
    <xdr:from>
      <xdr:col>5</xdr:col>
      <xdr:colOff>57150</xdr:colOff>
      <xdr:row>0</xdr:row>
      <xdr:rowOff>171450</xdr:rowOff>
    </xdr:from>
    <xdr:to>
      <xdr:col>7</xdr:col>
      <xdr:colOff>9525</xdr:colOff>
      <xdr:row>0</xdr:row>
      <xdr:rowOff>542925</xdr:rowOff>
    </xdr:to>
    <xdr:sp macro="" textlink="">
      <xdr:nvSpPr>
        <xdr:cNvPr id="9" name="Rectangle 8">
          <a:hlinkClick r:id="rId2"/>
        </xdr:cNvPr>
        <xdr:cNvSpPr/>
      </xdr:nvSpPr>
      <xdr:spPr>
        <a:xfrm>
          <a:off x="5191125" y="171450"/>
          <a:ext cx="1323975" cy="371475"/>
        </a:xfrm>
        <a:prstGeom prst="rect">
          <a:avLst/>
        </a:prstGeom>
        <a:solidFill>
          <a:srgbClr val="78DCA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Arial" panose="020B0604020202020204" pitchFamily="34" charset="0"/>
              <a:cs typeface="Arial" panose="020B0604020202020204" pitchFamily="34" charset="0"/>
            </a:rPr>
            <a:t>RETIROS</a:t>
          </a:r>
        </a:p>
      </xdr:txBody>
    </xdr:sp>
    <xdr:clientData/>
  </xdr:twoCellAnchor>
  <xdr:twoCellAnchor>
    <xdr:from>
      <xdr:col>7</xdr:col>
      <xdr:colOff>95250</xdr:colOff>
      <xdr:row>0</xdr:row>
      <xdr:rowOff>171450</xdr:rowOff>
    </xdr:from>
    <xdr:to>
      <xdr:col>9</xdr:col>
      <xdr:colOff>47625</xdr:colOff>
      <xdr:row>0</xdr:row>
      <xdr:rowOff>542925</xdr:rowOff>
    </xdr:to>
    <xdr:sp macro="" textlink="">
      <xdr:nvSpPr>
        <xdr:cNvPr id="10" name="Rectangle 9">
          <a:hlinkClick r:id="rId3"/>
        </xdr:cNvPr>
        <xdr:cNvSpPr/>
      </xdr:nvSpPr>
      <xdr:spPr>
        <a:xfrm>
          <a:off x="6600825" y="171450"/>
          <a:ext cx="1323975" cy="371475"/>
        </a:xfrm>
        <a:prstGeom prst="rect">
          <a:avLst/>
        </a:prstGeom>
        <a:solidFill>
          <a:srgbClr val="78DCA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Arial" panose="020B0604020202020204" pitchFamily="34" charset="0"/>
              <a:cs typeface="Arial" panose="020B0604020202020204" pitchFamily="34" charset="0"/>
            </a:rPr>
            <a:t>SALDO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733425</xdr:colOff>
      <xdr:row>0</xdr:row>
      <xdr:rowOff>19050</xdr:rowOff>
    </xdr:from>
    <xdr:to>
      <xdr:col>2</xdr:col>
      <xdr:colOff>828675</xdr:colOff>
      <xdr:row>1</xdr:row>
      <xdr:rowOff>9525</xdr:rowOff>
    </xdr:to>
    <xdr:pic>
      <xdr:nvPicPr>
        <xdr:cNvPr id="3" name="Imagen 2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19050"/>
          <a:ext cx="1943100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161925</xdr:rowOff>
    </xdr:from>
    <xdr:to>
      <xdr:col>4</xdr:col>
      <xdr:colOff>657225</xdr:colOff>
      <xdr:row>0</xdr:row>
      <xdr:rowOff>533400</xdr:rowOff>
    </xdr:to>
    <xdr:sp macro="" textlink="">
      <xdr:nvSpPr>
        <xdr:cNvPr id="6" name="Rectangle 5">
          <a:hlinkClick r:id="rId1"/>
        </xdr:cNvPr>
        <xdr:cNvSpPr/>
      </xdr:nvSpPr>
      <xdr:spPr>
        <a:xfrm>
          <a:off x="3781425" y="161925"/>
          <a:ext cx="1323975" cy="371475"/>
        </a:xfrm>
        <a:prstGeom prst="rect">
          <a:avLst/>
        </a:prstGeom>
        <a:solidFill>
          <a:srgbClr val="78DCA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Arial" panose="020B0604020202020204" pitchFamily="34" charset="0"/>
              <a:cs typeface="Arial" panose="020B0604020202020204" pitchFamily="34" charset="0"/>
            </a:rPr>
            <a:t>SALÁRIO</a:t>
          </a:r>
        </a:p>
      </xdr:txBody>
    </xdr:sp>
    <xdr:clientData/>
  </xdr:twoCellAnchor>
  <xdr:twoCellAnchor>
    <xdr:from>
      <xdr:col>5</xdr:col>
      <xdr:colOff>57150</xdr:colOff>
      <xdr:row>0</xdr:row>
      <xdr:rowOff>161925</xdr:rowOff>
    </xdr:from>
    <xdr:to>
      <xdr:col>7</xdr:col>
      <xdr:colOff>9525</xdr:colOff>
      <xdr:row>0</xdr:row>
      <xdr:rowOff>533400</xdr:rowOff>
    </xdr:to>
    <xdr:sp macro="" textlink="">
      <xdr:nvSpPr>
        <xdr:cNvPr id="7" name="Rectangle 6">
          <a:hlinkClick r:id="rId2"/>
        </xdr:cNvPr>
        <xdr:cNvSpPr/>
      </xdr:nvSpPr>
      <xdr:spPr>
        <a:xfrm>
          <a:off x="5191125" y="161925"/>
          <a:ext cx="1323975" cy="371475"/>
        </a:xfrm>
        <a:prstGeom prst="rect">
          <a:avLst/>
        </a:prstGeom>
        <a:solidFill>
          <a:srgbClr val="23875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Arial" panose="020B0604020202020204" pitchFamily="34" charset="0"/>
              <a:cs typeface="Arial" panose="020B0604020202020204" pitchFamily="34" charset="0"/>
            </a:rPr>
            <a:t>RETIROS</a:t>
          </a:r>
        </a:p>
      </xdr:txBody>
    </xdr:sp>
    <xdr:clientData/>
  </xdr:twoCellAnchor>
  <xdr:twoCellAnchor>
    <xdr:from>
      <xdr:col>7</xdr:col>
      <xdr:colOff>95250</xdr:colOff>
      <xdr:row>0</xdr:row>
      <xdr:rowOff>161925</xdr:rowOff>
    </xdr:from>
    <xdr:to>
      <xdr:col>9</xdr:col>
      <xdr:colOff>47625</xdr:colOff>
      <xdr:row>0</xdr:row>
      <xdr:rowOff>533400</xdr:rowOff>
    </xdr:to>
    <xdr:sp macro="" textlink="">
      <xdr:nvSpPr>
        <xdr:cNvPr id="8" name="Rectangle 7">
          <a:hlinkClick r:id="rId3"/>
        </xdr:cNvPr>
        <xdr:cNvSpPr/>
      </xdr:nvSpPr>
      <xdr:spPr>
        <a:xfrm>
          <a:off x="6600825" y="161925"/>
          <a:ext cx="1323975" cy="371475"/>
        </a:xfrm>
        <a:prstGeom prst="rect">
          <a:avLst/>
        </a:prstGeom>
        <a:solidFill>
          <a:srgbClr val="78DCA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Arial" panose="020B0604020202020204" pitchFamily="34" charset="0"/>
              <a:cs typeface="Arial" panose="020B0604020202020204" pitchFamily="34" charset="0"/>
            </a:rPr>
            <a:t>SALDO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762000</xdr:colOff>
      <xdr:row>0</xdr:row>
      <xdr:rowOff>57150</xdr:rowOff>
    </xdr:from>
    <xdr:to>
      <xdr:col>2</xdr:col>
      <xdr:colOff>704850</xdr:colOff>
      <xdr:row>0</xdr:row>
      <xdr:rowOff>695325</xdr:rowOff>
    </xdr:to>
    <xdr:pic>
      <xdr:nvPicPr>
        <xdr:cNvPr id="4" name="Imagen 3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57150"/>
          <a:ext cx="1790700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171450</xdr:rowOff>
    </xdr:from>
    <xdr:to>
      <xdr:col>4</xdr:col>
      <xdr:colOff>666750</xdr:colOff>
      <xdr:row>0</xdr:row>
      <xdr:rowOff>542925</xdr:rowOff>
    </xdr:to>
    <xdr:sp macro="" textlink="">
      <xdr:nvSpPr>
        <xdr:cNvPr id="7" name="Rectangle 6">
          <a:hlinkClick r:id="rId1"/>
        </xdr:cNvPr>
        <xdr:cNvSpPr/>
      </xdr:nvSpPr>
      <xdr:spPr>
        <a:xfrm>
          <a:off x="3733800" y="171450"/>
          <a:ext cx="1323975" cy="371475"/>
        </a:xfrm>
        <a:prstGeom prst="rect">
          <a:avLst/>
        </a:prstGeom>
        <a:solidFill>
          <a:srgbClr val="78DCA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Arial" panose="020B0604020202020204" pitchFamily="34" charset="0"/>
              <a:cs typeface="Arial" panose="020B0604020202020204" pitchFamily="34" charset="0"/>
            </a:rPr>
            <a:t>SALÁRIO</a:t>
          </a:r>
        </a:p>
      </xdr:txBody>
    </xdr:sp>
    <xdr:clientData/>
  </xdr:twoCellAnchor>
  <xdr:twoCellAnchor>
    <xdr:from>
      <xdr:col>5</xdr:col>
      <xdr:colOff>66675</xdr:colOff>
      <xdr:row>0</xdr:row>
      <xdr:rowOff>171450</xdr:rowOff>
    </xdr:from>
    <xdr:to>
      <xdr:col>7</xdr:col>
      <xdr:colOff>19050</xdr:colOff>
      <xdr:row>0</xdr:row>
      <xdr:rowOff>542925</xdr:rowOff>
    </xdr:to>
    <xdr:sp macro="" textlink="">
      <xdr:nvSpPr>
        <xdr:cNvPr id="8" name="Rectangle 7">
          <a:hlinkClick r:id="rId2"/>
        </xdr:cNvPr>
        <xdr:cNvSpPr/>
      </xdr:nvSpPr>
      <xdr:spPr>
        <a:xfrm>
          <a:off x="5143500" y="171450"/>
          <a:ext cx="1323975" cy="371475"/>
        </a:xfrm>
        <a:prstGeom prst="rect">
          <a:avLst/>
        </a:prstGeom>
        <a:solidFill>
          <a:srgbClr val="78DCA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Arial" panose="020B0604020202020204" pitchFamily="34" charset="0"/>
              <a:cs typeface="Arial" panose="020B0604020202020204" pitchFamily="34" charset="0"/>
            </a:rPr>
            <a:t>RETIROS</a:t>
          </a:r>
        </a:p>
      </xdr:txBody>
    </xdr:sp>
    <xdr:clientData/>
  </xdr:twoCellAnchor>
  <xdr:twoCellAnchor>
    <xdr:from>
      <xdr:col>7</xdr:col>
      <xdr:colOff>104775</xdr:colOff>
      <xdr:row>0</xdr:row>
      <xdr:rowOff>171450</xdr:rowOff>
    </xdr:from>
    <xdr:to>
      <xdr:col>9</xdr:col>
      <xdr:colOff>57150</xdr:colOff>
      <xdr:row>0</xdr:row>
      <xdr:rowOff>542925</xdr:rowOff>
    </xdr:to>
    <xdr:sp macro="" textlink="">
      <xdr:nvSpPr>
        <xdr:cNvPr id="9" name="Rectangle 8">
          <a:hlinkClick r:id="rId3"/>
        </xdr:cNvPr>
        <xdr:cNvSpPr/>
      </xdr:nvSpPr>
      <xdr:spPr>
        <a:xfrm>
          <a:off x="6553200" y="171450"/>
          <a:ext cx="1323975" cy="371475"/>
        </a:xfrm>
        <a:prstGeom prst="rect">
          <a:avLst/>
        </a:prstGeom>
        <a:solidFill>
          <a:srgbClr val="23875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Arial" panose="020B0604020202020204" pitchFamily="34" charset="0"/>
              <a:cs typeface="Arial" panose="020B0604020202020204" pitchFamily="34" charset="0"/>
            </a:rPr>
            <a:t>SALDO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19050</xdr:colOff>
      <xdr:row>1</xdr:row>
      <xdr:rowOff>152400</xdr:rowOff>
    </xdr:from>
    <xdr:to>
      <xdr:col>11</xdr:col>
      <xdr:colOff>571500</xdr:colOff>
      <xdr:row>15</xdr:row>
      <xdr:rowOff>28575</xdr:rowOff>
    </xdr:to>
    <xdr:graphicFrame macro="">
      <xdr:nvGraphicFramePr>
        <xdr:cNvPr id="13" name="Chart 12"/>
        <xdr:cNvGraphicFramePr/>
      </xdr:nvGraphicFramePr>
      <xdr:xfrm>
        <a:off x="3724275" y="857250"/>
        <a:ext cx="603885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885825</xdr:colOff>
      <xdr:row>0</xdr:row>
      <xdr:rowOff>19050</xdr:rowOff>
    </xdr:from>
    <xdr:to>
      <xdr:col>2</xdr:col>
      <xdr:colOff>809625</xdr:colOff>
      <xdr:row>0</xdr:row>
      <xdr:rowOff>704850</xdr:rowOff>
    </xdr:to>
    <xdr:pic>
      <xdr:nvPicPr>
        <xdr:cNvPr id="4" name="Imagen 3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19050"/>
          <a:ext cx="1714500" cy="6858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3:C6" totalsRowShown="0" headerRowDxfId="18" tableBorderDxfId="16" headerRowBorderDxfId="17" totalsRowBorderDxfId="15">
  <autoFilter ref="B3:C6"/>
  <tableColumns count="2">
    <tableColumn id="1" name="FECHAS" dataDxfId="14"/>
    <tableColumn id="2" name="SALÁRIO" dataDxfId="13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B3:C7" totalsRowShown="0" headerRowDxfId="12" tableBorderDxfId="10" headerRowBorderDxfId="11" totalsRowBorderDxfId="9">
  <autoFilter ref="B3:C7"/>
  <tableColumns count="2">
    <tableColumn id="1" name="FECHAS" dataDxfId="8"/>
    <tableColumn id="2" name="RETIROS" dataDxfId="7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3:C15" totalsRowShown="0" headerRowDxfId="6" dataDxfId="4" tableBorderDxfId="3" headerRowBorderDxfId="5" totalsRowBorderDxfId="2">
  <autoFilter ref="B3:C15"/>
  <tableColumns count="2">
    <tableColumn id="1" name="MESES" dataDxfId="1"/>
    <tableColumn id="2" name="SALDO FINAL" dataDxfId="0">
      <calculatedColumnFormula>SUMPRODUCT((TEXT(Table1[FECHAS],"MMM")=Table4[[#This Row],[MESES]])*(Table1[SALÁRIO]))-SUMPRODUCT((TEXT(Table2[FECHAS],"MMM")=Table4[[#This Row],[MESES]])*(Table2[RETIROS]))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C6"/>
  <sheetViews>
    <sheetView showGridLines="0" tabSelected="1" workbookViewId="0" topLeftCell="A1">
      <selection activeCell="B4" sqref="B4"/>
    </sheetView>
  </sheetViews>
  <sheetFormatPr defaultColWidth="9.00390625" defaultRowHeight="16.5"/>
  <cols>
    <col min="1" max="1" width="2.625" style="5" customWidth="1"/>
    <col min="2" max="2" width="24.25390625" style="5" customWidth="1"/>
    <col min="3" max="3" width="22.50390625" style="4" customWidth="1"/>
    <col min="4" max="16384" width="9.00390625" style="5" customWidth="1"/>
  </cols>
  <sheetData>
    <row r="1" s="2" customFormat="1" ht="55.5" customHeight="1">
      <c r="C1" s="3"/>
    </row>
    <row r="2" s="4" customFormat="1" ht="14.25"/>
    <row r="3" spans="2:3" s="4" customFormat="1" ht="25.5" customHeight="1">
      <c r="B3" s="11" t="s">
        <v>10</v>
      </c>
      <c r="C3" s="12" t="s">
        <v>0</v>
      </c>
    </row>
    <row r="4" spans="2:3" s="4" customFormat="1" ht="16.5">
      <c r="B4" s="15">
        <v>44231</v>
      </c>
      <c r="C4" s="7">
        <v>2300</v>
      </c>
    </row>
    <row r="5" spans="2:3" s="4" customFormat="1" ht="16.5">
      <c r="B5" s="15">
        <v>44259</v>
      </c>
      <c r="C5" s="7">
        <v>2300</v>
      </c>
    </row>
    <row r="6" spans="2:3" s="4" customFormat="1" ht="16.5">
      <c r="B6" s="15">
        <v>44290</v>
      </c>
      <c r="C6" s="7">
        <v>2300</v>
      </c>
    </row>
    <row r="7" s="4" customFormat="1" ht="16.5"/>
    <row r="8" s="4" customFormat="1" ht="16.5"/>
    <row r="9" s="4" customFormat="1" ht="16.5"/>
  </sheetData>
  <printOptions horizontalCentered="1"/>
  <pageMargins left="0.4" right="0.4" top="0.4" bottom="0.4" header="0.25" footer="0.25"/>
  <pageSetup fitToHeight="0" fitToWidth="1" horizontalDpi="600" verticalDpi="600" orientation="portrait" paperSize="9" r:id="rId3"/>
  <headerFooter differentFirst="1">
    <oddFooter>&amp;CPage &amp;P of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DC659-C03C-4BEB-8000-AAB26B2E1471}">
  <sheetPr>
    <tabColor rgb="FFFF0000"/>
    <pageSetUpPr fitToPage="1"/>
  </sheetPr>
  <dimension ref="B1:C7"/>
  <sheetViews>
    <sheetView showGridLines="0" workbookViewId="0" topLeftCell="A1">
      <selection activeCell="B20" sqref="B20"/>
    </sheetView>
  </sheetViews>
  <sheetFormatPr defaultColWidth="9.00390625" defaultRowHeight="16.5"/>
  <cols>
    <col min="1" max="1" width="2.625" style="5" customWidth="1"/>
    <col min="2" max="2" width="24.25390625" style="5" customWidth="1"/>
    <col min="3" max="3" width="22.50390625" style="4" customWidth="1"/>
    <col min="4" max="16384" width="9.00390625" style="5" customWidth="1"/>
  </cols>
  <sheetData>
    <row r="1" s="2" customFormat="1" ht="55.5" customHeight="1">
      <c r="C1" s="3"/>
    </row>
    <row r="2" s="4" customFormat="1" ht="16.5"/>
    <row r="3" spans="2:3" s="4" customFormat="1" ht="27" customHeight="1">
      <c r="B3" s="11" t="s">
        <v>10</v>
      </c>
      <c r="C3" s="12" t="s">
        <v>11</v>
      </c>
    </row>
    <row r="4" spans="2:3" s="4" customFormat="1" ht="16.5">
      <c r="B4" s="8">
        <v>44237</v>
      </c>
      <c r="C4" s="7">
        <v>300</v>
      </c>
    </row>
    <row r="5" spans="2:3" s="4" customFormat="1" ht="16.5">
      <c r="B5" s="8">
        <v>44242</v>
      </c>
      <c r="C5" s="7">
        <v>100</v>
      </c>
    </row>
    <row r="6" spans="2:3" s="4" customFormat="1" ht="16.5">
      <c r="B6" s="8">
        <v>44265</v>
      </c>
      <c r="C6" s="7">
        <v>589</v>
      </c>
    </row>
    <row r="7" spans="2:3" s="4" customFormat="1" ht="16.5">
      <c r="B7" s="8">
        <v>44308</v>
      </c>
      <c r="C7" s="7">
        <v>50</v>
      </c>
    </row>
    <row r="8" s="4" customFormat="1" ht="16.5"/>
    <row r="9" s="4" customFormat="1" ht="16.5"/>
  </sheetData>
  <printOptions horizontalCentered="1"/>
  <pageMargins left="0.4" right="0.4" top="0.4" bottom="0.4" header="0.25" footer="0.25"/>
  <pageSetup fitToHeight="0" fitToWidth="1" horizontalDpi="600" verticalDpi="600" orientation="portrait" paperSize="9" r:id="rId3"/>
  <headerFooter differentFirst="1">
    <oddFooter>&amp;CPage &amp;P of &amp;N</oddFooter>
  </headerFooter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A5BA-8304-499D-B2B9-D6B526ABC2ED}">
  <sheetPr>
    <tabColor theme="4"/>
    <pageSetUpPr fitToPage="1"/>
  </sheetPr>
  <dimension ref="B1:C15"/>
  <sheetViews>
    <sheetView showGridLines="0" workbookViewId="0" topLeftCell="A1">
      <selection activeCell="B4" sqref="B4"/>
    </sheetView>
  </sheetViews>
  <sheetFormatPr defaultColWidth="9.00390625" defaultRowHeight="16.5"/>
  <cols>
    <col min="1" max="1" width="2.625" style="5" customWidth="1"/>
    <col min="2" max="2" width="23.50390625" style="5" customWidth="1"/>
    <col min="3" max="3" width="22.50390625" style="4" customWidth="1"/>
    <col min="4" max="16384" width="9.00390625" style="5" customWidth="1"/>
  </cols>
  <sheetData>
    <row r="1" s="2" customFormat="1" ht="55.5" customHeight="1">
      <c r="C1" s="3"/>
    </row>
    <row r="2" s="4" customFormat="1" ht="14.25"/>
    <row r="3" spans="2:3" s="4" customFormat="1" ht="26.25" customHeight="1">
      <c r="B3" s="9" t="s">
        <v>1</v>
      </c>
      <c r="C3" s="10" t="s">
        <v>2</v>
      </c>
    </row>
    <row r="4" spans="2:3" s="4" customFormat="1" ht="15">
      <c r="B4" s="6" t="s">
        <v>12</v>
      </c>
      <c r="C4" s="14">
        <f>SUMPRODUCT((TEXT(Table1[FECHAS],"MMM")=Table4[[#This Row],[MESES]])*(Table1[SALÁRIO]))-SUMPRODUCT((TEXT(Table2[FECHAS],"MMM")=Table4[[#This Row],[MESES]])*(Table2[RETIROS]))</f>
        <v>0</v>
      </c>
    </row>
    <row r="5" spans="2:3" s="4" customFormat="1" ht="15">
      <c r="B5" s="6" t="s">
        <v>13</v>
      </c>
      <c r="C5" s="14">
        <f>SUMPRODUCT((TEXT(Table1[FECHAS],"MMM")=Table4[[#This Row],[MESES]])*(Table1[SALÁRIO]))-SUMPRODUCT((TEXT(Table2[FECHAS],"MMM")=Table4[[#This Row],[MESES]])*(Table2[RETIROS]))</f>
        <v>1900</v>
      </c>
    </row>
    <row r="6" spans="2:3" s="4" customFormat="1" ht="15">
      <c r="B6" s="6" t="s">
        <v>3</v>
      </c>
      <c r="C6" s="14">
        <f>SUMPRODUCT((TEXT(Table1[FECHAS],"MMM")=Table4[[#This Row],[MESES]])*(Table1[SALÁRIO]))-SUMPRODUCT((TEXT(Table2[FECHAS],"MMM")=Table4[[#This Row],[MESES]])*(Table2[RETIROS]))</f>
        <v>1711</v>
      </c>
    </row>
    <row r="7" spans="2:3" s="4" customFormat="1" ht="15">
      <c r="B7" s="6" t="s">
        <v>4</v>
      </c>
      <c r="C7" s="14">
        <f>SUMPRODUCT((TEXT(Table1[FECHAS],"MMM")=Table4[[#This Row],[MESES]])*(Table1[SALÁRIO]))-SUMPRODUCT((TEXT(Table2[FECHAS],"MMM")=Table4[[#This Row],[MESES]])*(Table2[RETIROS]))</f>
        <v>2250</v>
      </c>
    </row>
    <row r="8" spans="2:3" s="4" customFormat="1" ht="15">
      <c r="B8" s="6" t="s">
        <v>14</v>
      </c>
      <c r="C8" s="14">
        <f>SUMPRODUCT((TEXT(Table1[FECHAS],"MMM")=Table4[[#This Row],[MESES]])*(Table1[SALÁRIO]))-SUMPRODUCT((TEXT(Table2[FECHAS],"MMM")=Table4[[#This Row],[MESES]])*(Table2[RETIROS]))</f>
        <v>0</v>
      </c>
    </row>
    <row r="9" spans="2:3" s="4" customFormat="1" ht="15">
      <c r="B9" s="6" t="s">
        <v>5</v>
      </c>
      <c r="C9" s="14">
        <f>SUMPRODUCT((TEXT(Table1[FECHAS],"MMM")=Table4[[#This Row],[MESES]])*(Table1[SALÁRIO]))-SUMPRODUCT((TEXT(Table2[FECHAS],"MMM")=Table4[[#This Row],[MESES]])*(Table2[RETIROS]))</f>
        <v>0</v>
      </c>
    </row>
    <row r="10" spans="2:3" ht="15">
      <c r="B10" s="6" t="s">
        <v>6</v>
      </c>
      <c r="C10" s="14">
        <f>SUMPRODUCT((TEXT(Table1[FECHAS],"MMM")=Table4[[#This Row],[MESES]])*(Table1[SALÁRIO]))-SUMPRODUCT((TEXT(Table2[FECHAS],"MMM")=Table4[[#This Row],[MESES]])*(Table2[RETIROS]))</f>
        <v>0</v>
      </c>
    </row>
    <row r="11" spans="2:3" ht="15">
      <c r="B11" s="6" t="s">
        <v>7</v>
      </c>
      <c r="C11" s="14">
        <f>SUMPRODUCT((TEXT(Table1[FECHAS],"MMM")=Table4[[#This Row],[MESES]])*(Table1[SALÁRIO]))-SUMPRODUCT((TEXT(Table2[FECHAS],"MMM")=Table4[[#This Row],[MESES]])*(Table2[RETIROS]))</f>
        <v>0</v>
      </c>
    </row>
    <row r="12" spans="2:3" ht="15">
      <c r="B12" s="6" t="s">
        <v>15</v>
      </c>
      <c r="C12" s="14">
        <f>SUMPRODUCT((TEXT(Table1[FECHAS],"MMM")=Table4[[#This Row],[MESES]])*(Table1[SALÁRIO]))-SUMPRODUCT((TEXT(Table2[FECHAS],"MMM")=Table4[[#This Row],[MESES]])*(Table2[RETIROS]))</f>
        <v>0</v>
      </c>
    </row>
    <row r="13" spans="2:3" ht="15">
      <c r="B13" s="6" t="s">
        <v>16</v>
      </c>
      <c r="C13" s="14">
        <f>SUMPRODUCT((TEXT(Table1[FECHAS],"MMM")=Table4[[#This Row],[MESES]])*(Table1[SALÁRIO]))-SUMPRODUCT((TEXT(Table2[FECHAS],"MMM")=Table4[[#This Row],[MESES]])*(Table2[RETIROS]))</f>
        <v>0</v>
      </c>
    </row>
    <row r="14" spans="2:3" ht="15">
      <c r="B14" s="6" t="s">
        <v>8</v>
      </c>
      <c r="C14" s="14">
        <f>SUMPRODUCT((TEXT(Table1[FECHAS],"MMM")=Table4[[#This Row],[MESES]])*(Table1[SALÁRIO]))-SUMPRODUCT((TEXT(Table2[FECHAS],"MMM")=Table4[[#This Row],[MESES]])*(Table2[RETIROS]))</f>
        <v>0</v>
      </c>
    </row>
    <row r="15" spans="2:3" ht="15">
      <c r="B15" s="13" t="s">
        <v>17</v>
      </c>
      <c r="C15" s="14">
        <f>SUMPRODUCT((TEXT(Table1[FECHAS],"MMM")=Table4[[#This Row],[MESES]])*(Table1[SALÁRIO]))-SUMPRODUCT((TEXT(Table2[FECHAS],"MMM")=Table4[[#This Row],[MESES]])*(Table2[RETIROS]))</f>
        <v>0</v>
      </c>
    </row>
  </sheetData>
  <printOptions horizontalCentered="1"/>
  <pageMargins left="0.4" right="0.4" top="0.4" bottom="0.4" header="0.25" footer="0.25"/>
  <pageSetup fitToHeight="0" fitToWidth="1" horizontalDpi="600" verticalDpi="600" orientation="portrait" paperSize="9" r:id="rId3"/>
  <headerFooter differentFirst="1">
    <oddFooter>&amp;CPage &amp;P of &amp;N</oddFooter>
  </headerFooter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24998000264167786"/>
  </sheetPr>
  <dimension ref="B2:B6"/>
  <sheetViews>
    <sheetView workbookViewId="0" topLeftCell="A1">
      <selection activeCell="B5" sqref="B5"/>
    </sheetView>
  </sheetViews>
  <sheetFormatPr defaultColWidth="9.00390625" defaultRowHeight="16.5"/>
  <cols>
    <col min="1" max="1" width="1.4921875" style="0" customWidth="1"/>
  </cols>
  <sheetData>
    <row r="2" ht="16.5">
      <c r="B2" t="s">
        <v>9</v>
      </c>
    </row>
    <row r="4" ht="16.5">
      <c r="B4" s="1" t="e">
        <f>MIN(1,1-B5)</f>
        <v>#REF!</v>
      </c>
    </row>
    <row r="5" ht="16.5">
      <c r="B5" s="1" t="e">
        <f>MIN(TotalMensaldeDespesas/TotalMensaldeRenda,1)</f>
        <v>#REF!</v>
      </c>
    </row>
    <row r="6" ht="16.5">
      <c r="B6" t="e">
        <f>(TotalMensaldeDespesas/TotalMensaldeRenda)&gt;1</f>
        <v>#REF!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04F23C-2264-4B02-88C2-03A3D033594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BAFD4CE-B406-485C-867A-01BC06605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C4EC1F-5E58-42F7-B3E6-332F1089DF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TM10000134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2019-03-18T21:54:04Z</dcterms:created>
  <dcterms:modified xsi:type="dcterms:W3CDTF">2022-08-18T21:10:41Z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