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16" yWindow="65416" windowWidth="20730" windowHeight="11160" tabRatio="581" activeTab="0"/>
  </bookViews>
  <sheets>
    <sheet name="Tabla Valor Pago" sheetId="1" r:id="rId1"/>
    <sheet name="Analisis top 3 valor pago alto 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<sst xmlns="http://schemas.openxmlformats.org/spreadsheetml/2006/main" count="20" uniqueCount="19">
  <si>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TOTAL DE HORAS</t>
  </si>
  <si>
    <t>VALOR A PAGAR POR HORA</t>
  </si>
  <si>
    <t>VALOR TOTAL PAGO POR HORAS</t>
  </si>
  <si>
    <t>TOP 3 MAIORES E MENORES VALORES TOTAIS PAGOS</t>
  </si>
  <si>
    <t>TOP 3 FUNCIONÁRIOS MAIOR VALOR PAGO</t>
  </si>
  <si>
    <t>VALOR</t>
  </si>
  <si>
    <t>TOP 3 FUNCIONÁRIOS MENOR VALOR PAGO</t>
  </si>
  <si>
    <t>TABLA DE VALOR PAGO POR HORA</t>
  </si>
  <si>
    <t>EMPLEADOS</t>
  </si>
  <si>
    <t>TOTALES PAGOS</t>
  </si>
  <si>
    <t>EMPLE 01</t>
  </si>
  <si>
    <t>EMPLE 02</t>
  </si>
  <si>
    <t>EMPLE 03</t>
  </si>
  <si>
    <t>EMPLE 04</t>
  </si>
  <si>
    <t>EMPLE 05</t>
  </si>
  <si>
    <t>EMPLE 06</t>
  </si>
  <si>
    <t>EMPLE 07</t>
  </si>
  <si>
    <t>EMPLE 08</t>
  </si>
  <si>
    <t>EMPLE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</si>
</sst>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&quot;R$&quot;\ #,##0.00"/>
    <numFmt numFmtId="165" formatCode="[hh]:mm:ss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Arial"/>
      <family val="2"/>
    </font>
    <font>
      <sz val="2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 tint="0.5"/>
      <name val="Arial"/>
      <family val="2"/>
    </font>
    <font>
      <b/>
      <sz val="14"/>
      <color theme="1" tint="0.35"/>
      <name val="Arial"/>
      <family val="2"/>
    </font>
    <font>
      <b/>
      <sz val="20"/>
      <color rgb="FF000000"/>
      <name val="Arial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3" borderId="0" xfId="2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3" borderId="0" xfId="20" applyFont="1" applyFill="1" applyAlignment="1">
      <alignment horizontal="left" vertical="center"/>
    </xf>
    <xf numFmtId="0" fontId="3" fillId="0" borderId="1" xfId="0" applyFont="1" applyBorder="1"/>
    <xf numFmtId="164" fontId="3" fillId="0" borderId="2" xfId="21" applyNumberFormat="1" applyFont="1" applyBorder="1"/>
    <xf numFmtId="164" fontId="3" fillId="0" borderId="1" xfId="21" applyNumberFormat="1" applyFont="1" applyBorder="1"/>
    <xf numFmtId="164" fontId="3" fillId="0" borderId="3" xfId="21" applyNumberFormat="1" applyFont="1" applyBorder="1"/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4" borderId="2" xfId="21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0" fontId="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6" fillId="0" borderId="2" xfId="21" applyNumberFormat="1" applyFont="1" applyBorder="1"/>
    <xf numFmtId="164" fontId="6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Millares" xfId="21"/>
  </cellStyles>
  <dxfs count="8"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4" formatCode="&quot;R$&quot;\ #,##0.00"/>
      <fill>
        <patternFill patternType="solid">
          <bgColor theme="0" tint="-0.04997999966144562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4" formatCode="&quot;R$&quot;\ #,##0.00"/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[hh]:mm:ss;@"/>
      <alignment horizontal="center" vertical="bottom" textRotation="0" wrapText="1" shrinkToFit="1" readingOrder="0"/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</dxf>
    <dxf>
      <border>
        <bottom style="thin"/>
      </border>
    </dxf>
    <dxf>
      <font>
        <b/>
        <i val="0"/>
        <u val="none"/>
        <strike val="0"/>
        <sz val="11"/>
        <name val="Arial"/>
        <family val="2"/>
        <color theme="0"/>
        <condense val="0"/>
        <extend val="0"/>
      </font>
      <fill>
        <patternFill patternType="solid">
          <bgColor theme="6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1" defaultTableStyle="TableStyleMedium2" defaultPivotStyle="PivotStyleLight16">
    <tableStyle name="Table Style 1" pivot="0" count="1">
      <tableStyleElement type="wholeTabl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rPr>
              <a:t>TOP 3 VALORES PAGOS MÁS ALTOS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'Analisis top 3 valor pago alto '!$B$6</c:f>
              <c:strCache>
                <c:ptCount val="1"/>
                <c:pt idx="0">
                  <c:v>VALOR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9525">
                <a:noFill/>
                <a:round/>
              </a:ln>
            </c:spPr>
          </c:dPt>
          <c:dPt>
            <c:idx val="1"/>
            <c:spPr>
              <a:solidFill>
                <a:srgbClr val="92D050"/>
              </a:solidFill>
              <a:ln w="9525">
                <a:noFill/>
                <a:round/>
              </a:ln>
            </c:spPr>
          </c:dPt>
          <c:dPt>
            <c:idx val="2"/>
            <c:spPr>
              <a:solidFill>
                <a:srgbClr val="FF9966"/>
              </a:solidFill>
              <a:ln w="9525">
                <a:noFill/>
                <a:round/>
              </a:ln>
            </c:spPr>
          </c:dPt>
          <c:dLbls>
            <c:numFmt formatCode="_(&quot;R$&quot;* #,##0.00_);_(&quot;R$&quot;* \(#,##0.00\);_(&quot;R$&quot;* &quot;-&quot;??_);_(@_)" sourceLinked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'Analisis top 3 valor pago alto '!$A$7:$A$9</c:f>
            </c:strRef>
          </c:cat>
          <c:val>
            <c:numRef>
              <c:f>'Analisis top 3 valor pago alto '!$B$7:$B$9</c:f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TOP 3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VALORES PAGOS MÁS BAJOS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'Analisis top 3 valor pago alto '!$B$12</c:f>
              <c:strCache>
                <c:ptCount val="1"/>
                <c:pt idx="0">
                  <c:v>VALOR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9525">
                <a:noFill/>
                <a:round/>
              </a:ln>
            </c:spPr>
          </c:dPt>
          <c:dPt>
            <c:idx val="1"/>
            <c:spPr>
              <a:solidFill>
                <a:srgbClr val="FF9966"/>
              </a:solidFill>
              <a:ln w="9525">
                <a:noFill/>
                <a:round/>
              </a:ln>
            </c:spPr>
          </c:dPt>
          <c:dPt>
            <c:idx val="2"/>
            <c:spPr>
              <a:solidFill>
                <a:srgbClr val="92D050"/>
              </a:solidFill>
              <a:ln w="9525">
                <a:noFill/>
                <a:round/>
              </a:ln>
            </c:spPr>
          </c:dPt>
          <c:dLbls>
            <c:numFmt formatCode="_(&quot;R$&quot;* #,##0.00_);_(&quot;R$&quot;* \(#,##0.00\);_(&quot;R$&quot;* &quot;-&quot;??_);_(@_)" sourceLinked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'Analisis top 3 valor pago alto '!$A$13:$A$15</c:f>
            </c:strRef>
          </c:cat>
          <c:val>
            <c:numRef>
              <c:f>'Analisis top 3 valor pago alto '!$B$13:$B$15</c:f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a Valor Pago'!A1" /><Relationship Id="rId2" Type="http://schemas.openxmlformats.org/officeDocument/2006/relationships/hyperlink" Target="#'Analisis top 3 valor pago alto '!A1" /><Relationship Id="rId3" Type="http://schemas.openxmlformats.org/officeDocument/2006/relationships/image" Target="../media/image2.png" /><Relationship Id="rId4" Type="http://schemas.openxmlformats.org/officeDocument/2006/relationships/hyperlink" Target="http://www.ninjadelexcel.com/" TargetMode="External" /><Relationship Id="rId5" Type="http://schemas.openxmlformats.org/officeDocument/2006/relationships/hyperlink" Target="http://www.ninjadelexcel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Tabla Valor Pago'!A1" /><Relationship Id="rId4" Type="http://schemas.openxmlformats.org/officeDocument/2006/relationships/hyperlink" Target="#'Analise 3 maiores valor pago'!C3" /><Relationship Id="rId5" Type="http://schemas.openxmlformats.org/officeDocument/2006/relationships/image" Target="../media/image1.png" /><Relationship Id="rId6" Type="http://schemas.openxmlformats.org/officeDocument/2006/relationships/hyperlink" Target="http://www.ninjadelexcel.com/" TargetMode="External" /><Relationship Id="rId7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238125</xdr:rowOff>
    </xdr:from>
    <xdr:to>
      <xdr:col>3</xdr:col>
      <xdr:colOff>2190750</xdr:colOff>
      <xdr:row>1</xdr:row>
      <xdr:rowOff>9525</xdr:rowOff>
    </xdr:to>
    <xdr:sp macro="" textlink="">
      <xdr:nvSpPr>
        <xdr:cNvPr id="4" name="Rectangle 3">
          <a:hlinkClick r:id="rId1"/>
        </xdr:cNvPr>
        <xdr:cNvSpPr/>
      </xdr:nvSpPr>
      <xdr:spPr>
        <a:xfrm>
          <a:off x="6505575" y="238125"/>
          <a:ext cx="2047875" cy="4857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VALORES PAGOS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2409825</xdr:colOff>
      <xdr:row>0</xdr:row>
      <xdr:rowOff>219075</xdr:rowOff>
    </xdr:from>
    <xdr:to>
      <xdr:col>4</xdr:col>
      <xdr:colOff>1695450</xdr:colOff>
      <xdr:row>0</xdr:row>
      <xdr:rowOff>714375</xdr:rowOff>
    </xdr:to>
    <xdr:sp macro="" textlink="">
      <xdr:nvSpPr>
        <xdr:cNvPr id="5" name="Rectangle 4">
          <a:hlinkClick r:id="rId2"/>
        </xdr:cNvPr>
        <xdr:cNvSpPr/>
      </xdr:nvSpPr>
      <xdr:spPr>
        <a:xfrm>
          <a:off x="8772525" y="219075"/>
          <a:ext cx="2047875" cy="495300"/>
        </a:xfrm>
        <a:prstGeom prst="rect">
          <a:avLst/>
        </a:prstGeom>
        <a:solidFill>
          <a:srgbClr val="297D53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GRÁFICO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TOP 3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9525</xdr:rowOff>
    </xdr:from>
    <xdr:to>
      <xdr:col>1</xdr:col>
      <xdr:colOff>38100</xdr:colOff>
      <xdr:row>0</xdr:row>
      <xdr:rowOff>704850</xdr:rowOff>
    </xdr:to>
    <xdr:pic>
      <xdr:nvPicPr>
        <xdr:cNvPr id="6" name="Imagen 5">
          <a:hlinkClick r:id="rId5"/>
        </xdr:cNvPr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"/>
          <a:ext cx="19431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0.33475</cdr:y>
    </cdr:from>
    <cdr:to>
      <cdr:x>0.592</cdr:x>
      <cdr:y>0.62675</cdr:y>
    </cdr:to>
    <cdr:sp macro="" textlink="'Analisis top 3 valor pago alto '!$C$9">
      <cdr:nvSpPr>
        <cdr:cNvPr id="2" name="TextBox 1"/>
        <cdr:cNvSpPr txBox="1"/>
      </cdr:nvSpPr>
      <cdr:spPr>
        <a:xfrm>
          <a:off x="2895600" y="1304925"/>
          <a:ext cx="1400175" cy="114300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fld id="{7C33A73F-D148-4F2C-AA12-7BDD62BEB5D0}" type="TxLink">
            <a:rPr lang="en-US" sz="2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R$ 770.25</a:t>
          </a:fld>
          <a:endParaRPr lang="pt-BR" sz="2000" b="1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0.34175</cdr:y>
    </cdr:from>
    <cdr:to>
      <cdr:x>0.59775</cdr:x>
      <cdr:y>0.63375</cdr:y>
    </cdr:to>
    <cdr:sp macro="" textlink="'Analisis top 3 valor pago alto '!$C$15">
      <cdr:nvSpPr>
        <cdr:cNvPr id="2" name="TextBox 1"/>
        <cdr:cNvSpPr txBox="1"/>
      </cdr:nvSpPr>
      <cdr:spPr>
        <a:xfrm>
          <a:off x="2924175" y="1333500"/>
          <a:ext cx="1390650" cy="114300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marL="0" indent="0" algn="ctr"/>
          <a:fld id="{81C9CA9F-5449-419D-B1B5-BB0C23D16ED8}" type="TxLink">
            <a:rPr lang="en-US" sz="2000" b="1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R$ 129.00</a:t>
          </a:fld>
          <a:endParaRPr lang="pt-BR" sz="2000" b="1" i="0" u="none" strike="noStrike">
            <a:solidFill>
              <a:srgbClr val="000000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7</xdr:col>
      <xdr:colOff>114300</xdr:colOff>
      <xdr:row>15</xdr:row>
      <xdr:rowOff>95250</xdr:rowOff>
    </xdr:to>
    <xdr:graphicFrame macro="">
      <xdr:nvGraphicFramePr>
        <xdr:cNvPr id="6" name="Chart 5"/>
        <xdr:cNvGraphicFramePr/>
      </xdr:nvGraphicFramePr>
      <xdr:xfrm>
        <a:off x="9525" y="1047750"/>
        <a:ext cx="72675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2</xdr:row>
      <xdr:rowOff>19050</xdr:rowOff>
    </xdr:from>
    <xdr:to>
      <xdr:col>18</xdr:col>
      <xdr:colOff>447675</xdr:colOff>
      <xdr:row>15</xdr:row>
      <xdr:rowOff>85725</xdr:rowOff>
    </xdr:to>
    <xdr:graphicFrame macro="">
      <xdr:nvGraphicFramePr>
        <xdr:cNvPr id="8" name="Chart 7"/>
        <xdr:cNvGraphicFramePr/>
      </xdr:nvGraphicFramePr>
      <xdr:xfrm>
        <a:off x="7077075" y="1038225"/>
        <a:ext cx="72390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0</xdr:row>
      <xdr:rowOff>228600</xdr:rowOff>
    </xdr:from>
    <xdr:to>
      <xdr:col>8</xdr:col>
      <xdr:colOff>523875</xdr:colOff>
      <xdr:row>1</xdr:row>
      <xdr:rowOff>0</xdr:rowOff>
    </xdr:to>
    <xdr:sp macro="" textlink="">
      <xdr:nvSpPr>
        <xdr:cNvPr id="9" name="Rectangle 8">
          <a:hlinkClick r:id="rId3"/>
        </xdr:cNvPr>
        <xdr:cNvSpPr/>
      </xdr:nvSpPr>
      <xdr:spPr>
        <a:xfrm>
          <a:off x="6248400" y="228600"/>
          <a:ext cx="2047875" cy="485775"/>
        </a:xfrm>
        <a:prstGeom prst="rect">
          <a:avLst/>
        </a:prstGeom>
        <a:solidFill>
          <a:srgbClr val="297D53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VALORES PAGOS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142875</xdr:colOff>
      <xdr:row>0</xdr:row>
      <xdr:rowOff>228600</xdr:rowOff>
    </xdr:from>
    <xdr:to>
      <xdr:col>12</xdr:col>
      <xdr:colOff>361950</xdr:colOff>
      <xdr:row>1</xdr:row>
      <xdr:rowOff>0</xdr:rowOff>
    </xdr:to>
    <xdr:sp macro="" textlink="">
      <xdr:nvSpPr>
        <xdr:cNvPr id="10" name="Rectangle 9">
          <a:hlinkClick r:id="rId4"/>
        </xdr:cNvPr>
        <xdr:cNvSpPr/>
      </xdr:nvSpPr>
      <xdr:spPr>
        <a:xfrm>
          <a:off x="8524875" y="228600"/>
          <a:ext cx="2047875" cy="485775"/>
        </a:xfrm>
        <a:prstGeom prst="rect">
          <a:avLst/>
        </a:prstGeom>
        <a:solidFill>
          <a:srgbClr val="000000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GRÁFICO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TOP 3</a:t>
          </a:r>
        </a:p>
      </xdr:txBody>
    </xdr:sp>
    <xdr:clientData/>
  </xdr:twoCellAnchor>
  <xdr:twoCellAnchor editAs="oneCell">
    <xdr:from>
      <xdr:col>2</xdr:col>
      <xdr:colOff>152400</xdr:colOff>
      <xdr:row>0</xdr:row>
      <xdr:rowOff>57150</xdr:rowOff>
    </xdr:from>
    <xdr:to>
      <xdr:col>3</xdr:col>
      <xdr:colOff>342900</xdr:colOff>
      <xdr:row>0</xdr:row>
      <xdr:rowOff>714375</xdr:rowOff>
    </xdr:to>
    <xdr:pic>
      <xdr:nvPicPr>
        <xdr:cNvPr id="4" name="Imagen 3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819275" cy="6572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D14" totalsRowShown="0" headerRowDxfId="6" dataDxfId="4" headerRowBorderDxfId="5">
  <autoFilter ref="A5:D14"/>
  <tableColumns count="4">
    <tableColumn id="1" name="EMPLEADOS" dataDxfId="3"/>
    <tableColumn id="2" name="TOTAL DE HORAS" dataDxfId="2"/>
    <tableColumn id="3" name="VALOR A PAGAR POR HORA" dataDxfId="1"/>
    <tableColumn id="4" name="VALOR TOTAL PAGO POR HORAS" dataDxfId="0">
      <calculatedColumnFormula>(Table1[[#This Row],[TOTAL DE HORAS]]*24)*Table1[[#This Row],[VALOR A PAGAR POR HORA]]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15"/>
  <sheetViews>
    <sheetView showGridLines="0" showRowColHeaders="0" tabSelected="1" zoomScale="80" zoomScaleNormal="80" workbookViewId="0" topLeftCell="A1"/>
  </sheetViews>
  <sheetFormatPr defaultColWidth="9.140625" defaultRowHeight="15"/>
  <cols>
    <col min="1" max="1" width="32.28125" style="7" customWidth="1"/>
    <col min="2" max="2" width="26.421875" style="7" customWidth="1"/>
    <col min="3" max="3" width="36.7109375" style="7" customWidth="1"/>
    <col min="4" max="4" width="41.421875" style="7" customWidth="1"/>
    <col min="5" max="5" width="28.8515625" style="7" customWidth="1"/>
    <col min="6" max="6" width="13.8515625" style="7" customWidth="1"/>
    <col min="7" max="16384" width="9.140625" style="7" customWidth="1"/>
  </cols>
  <sheetData>
    <row r="1" s="1" customFormat="1" ht="56.25" customHeight="1">
      <c r="C1" s="2"/>
    </row>
    <row r="2" s="3" customFormat="1" ht="24" customHeight="1">
      <c r="A2" s="8" t="s">
        <v>7</v>
      </c>
    </row>
    <row r="3" spans="1:6" s="5" customFormat="1" ht="15">
      <c r="A3" s="4"/>
      <c r="B3" s="4"/>
      <c r="C3" s="4"/>
      <c r="D3" s="4"/>
      <c r="E3" s="4"/>
      <c r="F3" s="4"/>
    </row>
    <row r="4" spans="1:6" s="5" customFormat="1" ht="20.25" customHeight="1">
      <c r="A4" s="4"/>
      <c r="B4"/>
      <c r="C4"/>
      <c r="D4" s="4"/>
      <c r="E4" s="4"/>
      <c r="F4" s="4"/>
    </row>
    <row r="5" spans="1:6" s="6" customFormat="1" ht="29.25" customHeight="1">
      <c r="A5" s="21" t="s">
        <v>8</v>
      </c>
      <c r="B5" s="21" t="s">
        <v>0</v>
      </c>
      <c r="C5" s="21" t="s">
        <v>1</v>
      </c>
      <c r="D5" s="21" t="s">
        <v>2</v>
      </c>
      <c r="E5"/>
      <c r="F5" s="4"/>
    </row>
    <row r="6" spans="1:6" s="6" customFormat="1" ht="24" customHeight="1">
      <c r="A6" s="13" t="s">
        <v>10</v>
      </c>
      <c r="B6" s="14">
        <v>0.3333333333333333</v>
      </c>
      <c r="C6" s="10">
        <v>25</v>
      </c>
      <c r="D6" s="17">
        <f>(Table1[[#This Row],[TOTAL DE HORAS]]*24)*Table1[[#This Row],[VALOR A PAGAR POR HORA]]</f>
        <v>200</v>
      </c>
      <c r="E6"/>
      <c r="F6" s="4"/>
    </row>
    <row r="7" spans="1:6" s="6" customFormat="1" ht="24" customHeight="1">
      <c r="A7" s="9" t="s">
        <v>11</v>
      </c>
      <c r="B7" s="15">
        <v>0.375</v>
      </c>
      <c r="C7" s="11">
        <v>12</v>
      </c>
      <c r="D7" s="17">
        <f>(Table1[[#This Row],[TOTAL DE HORAS]]*24)*Table1[[#This Row],[VALOR A PAGAR POR HORA]]</f>
        <v>108</v>
      </c>
      <c r="E7"/>
      <c r="F7" s="4"/>
    </row>
    <row r="8" spans="1:6" s="6" customFormat="1" ht="24" customHeight="1">
      <c r="A8" s="9" t="s">
        <v>12</v>
      </c>
      <c r="B8" s="15">
        <v>0.16666666666666666</v>
      </c>
      <c r="C8" s="11">
        <v>34</v>
      </c>
      <c r="D8" s="17">
        <f>(Table1[[#This Row],[TOTAL DE HORAS]]*24)*Table1[[#This Row],[VALOR A PAGAR POR HORA]]</f>
        <v>136</v>
      </c>
      <c r="E8"/>
      <c r="F8" s="4"/>
    </row>
    <row r="9" spans="1:6" s="6" customFormat="1" ht="24" customHeight="1">
      <c r="A9" s="9" t="s">
        <v>13</v>
      </c>
      <c r="B9" s="15">
        <v>0.2916666666666667</v>
      </c>
      <c r="C9" s="11">
        <v>25</v>
      </c>
      <c r="D9" s="17">
        <f>(Table1[[#This Row],[TOTAL DE HORAS]]*24)*Table1[[#This Row],[VALOR A PAGAR POR HORA]]</f>
        <v>175</v>
      </c>
      <c r="E9"/>
      <c r="F9" s="4"/>
    </row>
    <row r="10" spans="1:6" s="6" customFormat="1" ht="24" customHeight="1">
      <c r="A10" s="9" t="s">
        <v>14</v>
      </c>
      <c r="B10" s="15">
        <v>0.5</v>
      </c>
      <c r="C10" s="11">
        <v>10</v>
      </c>
      <c r="D10" s="17">
        <f>(Table1[[#This Row],[TOTAL DE HORAS]]*24)*Table1[[#This Row],[VALOR A PAGAR POR HORA]]</f>
        <v>120</v>
      </c>
      <c r="E10"/>
      <c r="F10" s="4"/>
    </row>
    <row r="11" spans="1:6" s="6" customFormat="1" ht="24" customHeight="1">
      <c r="A11" s="9" t="s">
        <v>15</v>
      </c>
      <c r="B11" s="15">
        <v>0.08333333333333333</v>
      </c>
      <c r="C11" s="11">
        <v>45</v>
      </c>
      <c r="D11" s="17">
        <f>(Table1[[#This Row],[TOTAL DE HORAS]]*24)*Table1[[#This Row],[VALOR A PAGAR POR HORA]]</f>
        <v>90</v>
      </c>
      <c r="E11"/>
      <c r="F11" s="4"/>
    </row>
    <row r="12" spans="1:6" s="6" customFormat="1" ht="24" customHeight="1">
      <c r="A12" s="9" t="s">
        <v>16</v>
      </c>
      <c r="B12" s="15">
        <v>0.020833333333333332</v>
      </c>
      <c r="C12" s="11">
        <v>20</v>
      </c>
      <c r="D12" s="17">
        <f>(Table1[[#This Row],[TOTAL DE HORAS]]*24)*Table1[[#This Row],[VALOR A PAGAR POR HORA]]</f>
        <v>10</v>
      </c>
      <c r="E12"/>
      <c r="F12" s="4"/>
    </row>
    <row r="13" spans="1:6" s="6" customFormat="1" ht="24" customHeight="1">
      <c r="A13" s="9" t="s">
        <v>17</v>
      </c>
      <c r="B13" s="15">
        <v>0.041666666666666664</v>
      </c>
      <c r="C13" s="11">
        <v>29</v>
      </c>
      <c r="D13" s="17">
        <f>(Table1[[#This Row],[TOTAL DE HORAS]]*24)*Table1[[#This Row],[VALOR A PAGAR POR HORA]]</f>
        <v>29</v>
      </c>
      <c r="E13"/>
      <c r="F13" s="4"/>
    </row>
    <row r="14" spans="1:5" ht="24" customHeight="1">
      <c r="A14" s="9" t="s">
        <v>18</v>
      </c>
      <c r="B14" s="16">
        <v>0.53125</v>
      </c>
      <c r="C14" s="12">
        <v>31</v>
      </c>
      <c r="D14" s="17">
        <f>(Table1[[#This Row],[TOTAL DE HORAS]]*24)*Table1[[#This Row],[VALOR A PAGAR POR HORA]]</f>
        <v>395.25</v>
      </c>
      <c r="E14"/>
    </row>
    <row r="15" spans="2:5" ht="24" customHeight="1">
      <c r="B15"/>
      <c r="C15"/>
      <c r="D15"/>
      <c r="E15"/>
    </row>
    <row r="16" ht="24" customHeight="1"/>
    <row r="17" ht="24" customHeight="1"/>
    <row r="18" ht="24" customHeight="1"/>
    <row r="19" ht="24" customHeight="1"/>
  </sheetData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0" copies="0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C0EB-65AA-4F4F-85D9-CC6D0A695D41}">
  <sheetPr>
    <tabColor theme="6" tint="-0.24997000396251678"/>
  </sheetPr>
  <dimension ref="A1:F15"/>
  <sheetViews>
    <sheetView showGridLines="0" showRowColHeaders="0" zoomScale="80" zoomScaleNormal="80" workbookViewId="0" topLeftCell="C1"/>
  </sheetViews>
  <sheetFormatPr defaultColWidth="9.140625" defaultRowHeight="15"/>
  <cols>
    <col min="1" max="1" width="59.7109375" style="7" hidden="1" customWidth="1"/>
    <col min="2" max="2" width="26.421875" style="7" hidden="1" customWidth="1"/>
    <col min="3" max="3" width="24.421875" style="7" customWidth="1"/>
    <col min="4" max="4" width="31.140625" style="7" customWidth="1"/>
    <col min="5" max="5" width="28.8515625" style="7" customWidth="1"/>
    <col min="6" max="6" width="13.8515625" style="7" customWidth="1"/>
    <col min="7" max="16384" width="9.140625" style="7" customWidth="1"/>
  </cols>
  <sheetData>
    <row r="1" s="1" customFormat="1" ht="56.25" customHeight="1">
      <c r="C1" s="2"/>
    </row>
    <row r="2" spans="1:3" s="3" customFormat="1" ht="24" customHeight="1">
      <c r="A2" s="8" t="s">
        <v>3</v>
      </c>
      <c r="C2" s="8" t="s">
        <v>9</v>
      </c>
    </row>
    <row r="3" spans="1:6" s="5" customFormat="1" ht="14.25">
      <c r="A3" s="4"/>
      <c r="B3" s="4"/>
      <c r="C3" s="4"/>
      <c r="D3" s="4"/>
      <c r="E3" s="4"/>
      <c r="F3" s="4"/>
    </row>
    <row r="4" spans="1:6" s="5" customFormat="1" ht="20.25" customHeight="1">
      <c r="A4" s="4"/>
      <c r="B4" s="7"/>
      <c r="C4" s="7"/>
      <c r="D4" s="4"/>
      <c r="E4" s="4"/>
      <c r="F4" s="4"/>
    </row>
    <row r="5" spans="1:6" s="6" customFormat="1" ht="29.25" customHeight="1">
      <c r="A5" s="7"/>
      <c r="B5" s="7"/>
      <c r="C5" s="7"/>
      <c r="D5" s="7"/>
      <c r="E5" s="7"/>
      <c r="F5" s="7"/>
    </row>
    <row r="6" spans="1:6" s="6" customFormat="1" ht="24" customHeight="1">
      <c r="A6" s="20" t="s">
        <v>4</v>
      </c>
      <c r="B6" s="20" t="s">
        <v>5</v>
      </c>
      <c r="C6" s="7"/>
      <c r="D6" s="7"/>
      <c r="E6" s="7"/>
      <c r="F6" s="7"/>
    </row>
    <row r="7" spans="1:6" s="6" customFormat="1" ht="24" customHeight="1">
      <c r="A7" s="19" t="str">
        <f>INDEX(Table1[EMPLEADOS],MATCH(LARGE(Table1[VALOR TOTAL PAGO POR HORAS],ROW(A1)),Table1[VALOR TOTAL PAGO POR HORAS],0))</f>
        <v>EMPLE 09</v>
      </c>
      <c r="B7" s="22">
        <f>VLOOKUP(A7,Table1[],4,0)</f>
        <v>395.25</v>
      </c>
      <c r="C7" s="7"/>
      <c r="D7" s="7"/>
      <c r="E7" s="7"/>
      <c r="F7" s="7"/>
    </row>
    <row r="8" spans="1:6" s="6" customFormat="1" ht="24" customHeight="1">
      <c r="A8" s="18" t="str">
        <f>INDEX(Table1[EMPLEADOS],MATCH(LARGE(Table1[VALOR TOTAL PAGO POR HORAS],ROW(A2)),Table1[VALOR TOTAL PAGO POR HORAS],0))</f>
        <v>EMPLE 01</v>
      </c>
      <c r="B8" s="22">
        <f>VLOOKUP(A8,Table1[],4,0)</f>
        <v>200</v>
      </c>
      <c r="C8" s="7"/>
      <c r="D8" s="7"/>
      <c r="E8" s="7"/>
      <c r="F8" s="7"/>
    </row>
    <row r="9" spans="1:6" s="6" customFormat="1" ht="24" customHeight="1">
      <c r="A9" s="18" t="str">
        <f>INDEX(Table1[EMPLEADOS],MATCH(LARGE(Table1[VALOR TOTAL PAGO POR HORAS],ROW(A3)),Table1[VALOR TOTAL PAGO POR HORAS],0))</f>
        <v>EMPLE 04</v>
      </c>
      <c r="B9" s="22">
        <f>VLOOKUP(A9,Table1[],4,0)</f>
        <v>175</v>
      </c>
      <c r="C9" s="23">
        <f>SUM(B7:B9)</f>
        <v>770.25</v>
      </c>
      <c r="D9" s="7"/>
      <c r="E9" s="7"/>
      <c r="F9" s="7"/>
    </row>
    <row r="10" spans="1:6" s="6" customFormat="1" ht="24" customHeight="1">
      <c r="A10" s="7"/>
      <c r="B10" s="7"/>
      <c r="C10" s="7"/>
      <c r="D10" s="7"/>
      <c r="E10" s="7"/>
      <c r="F10" s="7"/>
    </row>
    <row r="11" spans="1:6" s="6" customFormat="1" ht="24" customHeight="1">
      <c r="A11" s="7"/>
      <c r="B11" s="7"/>
      <c r="C11" s="7"/>
      <c r="D11" s="7"/>
      <c r="E11" s="7"/>
      <c r="F11" s="7"/>
    </row>
    <row r="12" spans="1:6" s="6" customFormat="1" ht="24" customHeight="1">
      <c r="A12" s="20" t="s">
        <v>6</v>
      </c>
      <c r="B12" s="20" t="s">
        <v>5</v>
      </c>
      <c r="C12" s="7"/>
      <c r="D12" s="7"/>
      <c r="E12" s="7"/>
      <c r="F12" s="7"/>
    </row>
    <row r="13" spans="1:6" s="6" customFormat="1" ht="24" customHeight="1">
      <c r="A13" s="19" t="str">
        <f>INDEX(Table1[EMPLEADOS],MATCH(SMALL(Table1[VALOR TOTAL PAGO POR HORAS],ROW(A1)),Table1[VALOR TOTAL PAGO POR HORAS],0))</f>
        <v>EMPLE 07</v>
      </c>
      <c r="B13" s="22">
        <f>VLOOKUP(A13,Table1[],4,0)</f>
        <v>10</v>
      </c>
      <c r="C13" s="7"/>
      <c r="D13" s="7"/>
      <c r="E13" s="7"/>
      <c r="F13" s="7"/>
    </row>
    <row r="14" spans="1:2" ht="24" customHeight="1">
      <c r="A14" s="19" t="str">
        <f>INDEX(Table1[EMPLEADOS],MATCH(SMALL(Table1[VALOR TOTAL PAGO POR HORAS],ROW(A2)),Table1[VALOR TOTAL PAGO POR HORAS],0))</f>
        <v>EMPLE 08</v>
      </c>
      <c r="B14" s="22">
        <f>VLOOKUP(A14,Table1[],4,0)</f>
        <v>29</v>
      </c>
    </row>
    <row r="15" spans="1:3" ht="24" customHeight="1">
      <c r="A15" s="19" t="str">
        <f>INDEX(Table1[EMPLEADOS],MATCH(SMALL(Table1[VALOR TOTAL PAGO POR HORAS],ROW(A3)),Table1[VALOR TOTAL PAGO POR HORAS],0))</f>
        <v>EMPLE 06</v>
      </c>
      <c r="B15" s="22">
        <f>VLOOKUP(A15,Table1[],4,0)</f>
        <v>90</v>
      </c>
      <c r="C15" s="23">
        <f>SUM(B13:B15)</f>
        <v>129</v>
      </c>
    </row>
    <row r="16" ht="24" customHeight="1"/>
    <row r="17" ht="24" customHeight="1"/>
    <row r="18" ht="24" customHeight="1"/>
    <row r="19" ht="24" customHeight="1"/>
  </sheetData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2022-08-25T13:38:15Z</dcterms:modified>
  <cp:category/>
  <cp:version/>
  <cp:contentType/>
  <cp:contentStatus/>
</cp:coreProperties>
</file>