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28" yWindow="65428" windowWidth="23256" windowHeight="12456" activeTab="0"/>
  </bookViews>
  <sheets>
    <sheet name="Gastos Pessoais" sheetId="2" r:id="rId1"/>
  </sheets>
  <definedNames/>
  <calcPr calcId="191029"/>
  <extLst/>
</workbook>
</file>

<file path=xl/sharedStrings.xml><?xml version="1.0" encoding="utf-8"?>
<sst xmlns="http://schemas.openxmlformats.org/spreadsheetml/2006/main" count="87" uniqueCount="82">
  <si>
    <t>Saldo Inicial</t>
  </si>
  <si>
    <t>Resultado Líquido</t>
  </si>
  <si>
    <t>Dividendos</t>
  </si>
  <si>
    <t>Reembolsos</t>
  </si>
  <si>
    <t>Diversos</t>
  </si>
  <si>
    <t>TOTAL</t>
  </si>
  <si>
    <t>Casa</t>
  </si>
  <si>
    <t>Seguro</t>
  </si>
  <si>
    <t>Tv</t>
  </si>
  <si>
    <t>Internet</t>
  </si>
  <si>
    <t>Transporte</t>
  </si>
  <si>
    <t>Transporte Público</t>
  </si>
  <si>
    <t>Vida Diaria</t>
  </si>
  <si>
    <t>PetShop</t>
  </si>
  <si>
    <t>Entretenimento</t>
  </si>
  <si>
    <t>Shows</t>
  </si>
  <si>
    <t>Médico/Dentista</t>
  </si>
  <si>
    <t>Seguro de Vida</t>
  </si>
  <si>
    <t>Comida</t>
  </si>
  <si>
    <t>Supermercado</t>
  </si>
  <si>
    <t>Energia</t>
  </si>
  <si>
    <t>Planilla de Gastos Personales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</si>
  <si>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</si>
  <si>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</si>
  <si>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</si>
  <si>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</si>
  <si>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</si>
  <si>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</si>
  <si>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</si>
  <si>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</si>
  <si>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</si>
  <si>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</si>
  <si>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</si>
  <si>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</si>
  <si>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Renta Total</t>
  </si>
  <si>
    <t>Gastos totales</t>
  </si>
  <si>
    <t>Saldo Proyectado</t>
  </si>
  <si>
    <t>Renta</t>
  </si>
  <si>
    <t>Salarios</t>
  </si>
  <si>
    <t>Rendimento de interéses</t>
  </si>
  <si>
    <t>Negocio</t>
  </si>
  <si>
    <t>Pensión</t>
  </si>
  <si>
    <t>Ahorros</t>
  </si>
  <si>
    <t>Fondo de emergencia</t>
  </si>
  <si>
    <t>Tranferencia de ahorros</t>
  </si>
  <si>
    <t>Jubilación</t>
  </si>
  <si>
    <t>inversión</t>
  </si>
  <si>
    <t>Educación</t>
  </si>
  <si>
    <t>Otros</t>
  </si>
  <si>
    <t>Gastos</t>
  </si>
  <si>
    <t>TOTALES</t>
  </si>
  <si>
    <t>Alquiler | Financiado</t>
  </si>
  <si>
    <t>Agua</t>
  </si>
  <si>
    <t>Telefono</t>
  </si>
  <si>
    <t>Muebles</t>
  </si>
  <si>
    <t>Jardin</t>
  </si>
  <si>
    <t>Mantención</t>
  </si>
  <si>
    <t>Mejorias</t>
  </si>
  <si>
    <t>Cuota del Carro</t>
  </si>
  <si>
    <t>Seguro del Carro</t>
  </si>
  <si>
    <t>Combustible</t>
  </si>
  <si>
    <t>Reparos/Matención</t>
  </si>
  <si>
    <t>Permisos</t>
  </si>
  <si>
    <t>Niños</t>
  </si>
  <si>
    <t>Comida fuera</t>
  </si>
  <si>
    <t>Ropa</t>
  </si>
  <si>
    <t>Liempieza</t>
  </si>
  <si>
    <t>Cuarto</t>
  </si>
  <si>
    <t>Cine/Netflix</t>
  </si>
  <si>
    <t>Deportes</t>
  </si>
  <si>
    <t>Otras Actividades</t>
  </si>
  <si>
    <t>Salud</t>
  </si>
  <si>
    <t>Sueguro de Salud</t>
  </si>
  <si>
    <t>Gimnasio</t>
  </si>
  <si>
    <t>Remedios</t>
  </si>
  <si>
    <t>Veterinario</t>
  </si>
  <si>
    <t>Vaciones/Viajes</t>
  </si>
  <si>
    <t>Pasaje</t>
  </si>
  <si>
    <t>Alojamiento</t>
  </si>
  <si>
    <t>Recuerdos</t>
  </si>
  <si>
    <t>Animales</t>
  </si>
  <si>
    <t>Alquiler de 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</si>
</sst>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3">
    <font>
      <sz val="12"/>
      <color rgb="FF000000"/>
      <name val="Calibri"/>
      <family val="2"/>
    </font>
    <font>
      <sz val="10"/>
      <name val="Arial"/>
      <family val="2"/>
    </font>
    <font>
      <sz val="12"/>
      <name val="Cambria"/>
      <family val="1"/>
    </font>
    <font>
      <sz val="12"/>
      <color rgb="FF000000"/>
      <name val="Cambria"/>
      <family val="1"/>
    </font>
    <font>
      <sz val="14"/>
      <color rgb="FFFFFFFF"/>
      <name val="Cambria"/>
      <family val="1"/>
    </font>
    <font>
      <sz val="12"/>
      <color rgb="FF7F7F7F"/>
      <name val="Cambria"/>
      <family val="1"/>
    </font>
    <font>
      <b/>
      <sz val="12"/>
      <color rgb="FF000000"/>
      <name val="Cambria"/>
      <family val="1"/>
    </font>
    <font>
      <b/>
      <sz val="14"/>
      <color rgb="FF000000"/>
      <name val="Cambria"/>
      <family val="1"/>
    </font>
    <font>
      <sz val="22"/>
      <name val="Cambria"/>
      <family val="1"/>
    </font>
    <font>
      <sz val="28"/>
      <name val="Cambria"/>
      <family val="1"/>
    </font>
    <font>
      <b/>
      <sz val="28"/>
      <name val="Cambria"/>
      <family val="1"/>
    </font>
    <font>
      <b/>
      <sz val="14"/>
      <color rgb="FFFFFFFF"/>
      <name val="Cambria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2" borderId="0" xfId="0" applyFont="1" applyFill="1" applyBorder="1"/>
    <xf numFmtId="0" fontId="5" fillId="0" borderId="0" xfId="0" applyFont="1" applyAlignment="1">
      <alignment wrapText="1"/>
    </xf>
    <xf numFmtId="0" fontId="7" fillId="3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 textRotation="255"/>
    </xf>
    <xf numFmtId="0" fontId="7" fillId="2" borderId="0" xfId="0" applyFont="1" applyFill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2" borderId="0" xfId="0" applyNumberFormat="1" applyFont="1" applyFill="1" applyBorder="1"/>
    <xf numFmtId="164" fontId="3" fillId="2" borderId="6" xfId="0" applyNumberFormat="1" applyFont="1" applyFill="1" applyBorder="1"/>
    <xf numFmtId="164" fontId="7" fillId="3" borderId="0" xfId="0" applyNumberFormat="1" applyFont="1" applyFill="1" applyBorder="1"/>
    <xf numFmtId="0" fontId="11" fillId="4" borderId="0" xfId="0" applyFont="1" applyFill="1" applyBorder="1" applyAlignment="1">
      <alignment horizontal="center" vertical="top"/>
    </xf>
    <xf numFmtId="164" fontId="3" fillId="0" borderId="0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1" fillId="5" borderId="0" xfId="0" applyFont="1" applyFill="1" applyBorder="1" applyAlignment="1">
      <alignment horizontal="left" vertical="top"/>
    </xf>
    <xf numFmtId="164" fontId="11" fillId="6" borderId="0" xfId="0" applyNumberFormat="1" applyFont="1" applyFill="1" applyBorder="1" applyAlignment="1">
      <alignment horizontal="left" vertical="top"/>
    </xf>
    <xf numFmtId="0" fontId="3" fillId="7" borderId="0" xfId="0" applyFont="1" applyFill="1" applyBorder="1"/>
    <xf numFmtId="164" fontId="3" fillId="7" borderId="0" xfId="0" applyNumberFormat="1" applyFont="1" applyFill="1" applyBorder="1"/>
    <xf numFmtId="0" fontId="11" fillId="5" borderId="0" xfId="0" applyFont="1" applyFill="1" applyBorder="1" applyAlignment="1">
      <alignment horizontal="center" vertical="top"/>
    </xf>
    <xf numFmtId="164" fontId="11" fillId="6" borderId="0" xfId="0" applyNumberFormat="1" applyFont="1" applyFill="1" applyBorder="1" applyAlignment="1">
      <alignment horizontal="center" vertical="top"/>
    </xf>
    <xf numFmtId="0" fontId="11" fillId="6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left" vertical="top"/>
    </xf>
    <xf numFmtId="0" fontId="6" fillId="9" borderId="0" xfId="0" applyFont="1" applyFill="1" applyBorder="1"/>
    <xf numFmtId="0" fontId="3" fillId="9" borderId="0" xfId="0" applyFont="1" applyFill="1" applyBorder="1"/>
    <xf numFmtId="164" fontId="3" fillId="9" borderId="0" xfId="0" applyNumberFormat="1" applyFont="1" applyFill="1" applyBorder="1"/>
    <xf numFmtId="164" fontId="3" fillId="10" borderId="0" xfId="0" applyNumberFormat="1" applyFont="1" applyFill="1" applyBorder="1"/>
    <xf numFmtId="164" fontId="7" fillId="11" borderId="0" xfId="0" applyNumberFormat="1" applyFont="1" applyFill="1" applyBorder="1"/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/>
    <xf numFmtId="164" fontId="11" fillId="8" borderId="0" xfId="0" applyNumberFormat="1" applyFont="1" applyFill="1" applyBorder="1" applyAlignment="1">
      <alignment horizontal="center" vertical="center"/>
    </xf>
    <xf numFmtId="0" fontId="7" fillId="12" borderId="0" xfId="0" applyFont="1" applyFill="1" applyBorder="1"/>
    <xf numFmtId="164" fontId="3" fillId="13" borderId="0" xfId="0" applyNumberFormat="1" applyFont="1" applyFill="1" applyBorder="1"/>
    <xf numFmtId="164" fontId="3" fillId="14" borderId="0" xfId="0" applyNumberFormat="1" applyFont="1" applyFill="1" applyBorder="1"/>
    <xf numFmtId="0" fontId="6" fillId="15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textRotation="255"/>
    </xf>
    <xf numFmtId="0" fontId="2" fillId="0" borderId="0" xfId="0" applyFont="1" applyBorder="1"/>
    <xf numFmtId="0" fontId="10" fillId="16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96"/>
  <sheetViews>
    <sheetView tabSelected="1" zoomScale="90" zoomScaleNormal="90" workbookViewId="0" topLeftCell="A1">
      <pane xSplit="1" ySplit="7" topLeftCell="B82" activePane="bottomRight" state="frozen"/>
      <selection pane="topRight" activeCell="B1" sqref="B1"/>
      <selection pane="bottomLeft" activeCell="A8" sqref="A8"/>
      <selection pane="bottomRight" activeCell="L99" sqref="L99"/>
    </sheetView>
  </sheetViews>
  <sheetFormatPr defaultColWidth="11.25390625" defaultRowHeight="15" customHeight="1"/>
  <cols>
    <col min="1" max="1" width="27.00390625" style="1" customWidth="1"/>
    <col min="2" max="2" width="17.75390625" style="1" customWidth="1"/>
    <col min="3" max="3" width="16.00390625" style="1" customWidth="1"/>
    <col min="4" max="8" width="10.50390625" style="1" customWidth="1"/>
    <col min="9" max="9" width="11.875" style="1" customWidth="1"/>
    <col min="10" max="10" width="12.625" style="1" customWidth="1"/>
    <col min="11" max="11" width="11.25390625" style="1" customWidth="1"/>
    <col min="12" max="13" width="13.125" style="1" customWidth="1"/>
    <col min="14" max="14" width="15.375" style="1" customWidth="1"/>
    <col min="15" max="15" width="4.375" style="1" customWidth="1"/>
    <col min="16" max="16384" width="11.25390625" style="1" customWidth="1"/>
  </cols>
  <sheetData>
    <row r="1" spans="1:15" ht="15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ht="1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7.4">
      <c r="A7" s="2"/>
      <c r="B7" s="17" t="s">
        <v>22</v>
      </c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17" t="s">
        <v>32</v>
      </c>
      <c r="M7" s="17" t="s">
        <v>33</v>
      </c>
      <c r="N7" s="2"/>
      <c r="O7" s="2"/>
    </row>
    <row r="8" spans="1:15" ht="15">
      <c r="A8" s="44" t="s">
        <v>0</v>
      </c>
      <c r="B8" s="3"/>
      <c r="M8" s="2"/>
      <c r="N8" s="2"/>
      <c r="O8" s="2"/>
    </row>
    <row r="9" spans="1:15" ht="15">
      <c r="A9" s="19" t="s">
        <v>34</v>
      </c>
      <c r="B9" s="8">
        <v>8750</v>
      </c>
      <c r="C9" s="8">
        <f aca="true" t="shared" si="0" ref="C9:M9">C25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9">
        <f t="shared" si="0"/>
        <v>0</v>
      </c>
      <c r="N9" s="2"/>
      <c r="O9" s="2"/>
    </row>
    <row r="10" spans="1:15" ht="15">
      <c r="A10" s="20" t="s">
        <v>35</v>
      </c>
      <c r="B10" s="18">
        <f aca="true" t="shared" si="1" ref="B10:M10">B92</f>
        <v>5359</v>
      </c>
      <c r="C10" s="10">
        <f t="shared" si="1"/>
        <v>255.52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1">
        <f t="shared" si="1"/>
        <v>0</v>
      </c>
      <c r="N10" s="2"/>
      <c r="O10" s="2"/>
    </row>
    <row r="11" spans="1:15" ht="15">
      <c r="A11" s="20" t="s">
        <v>1</v>
      </c>
      <c r="B11" s="18">
        <f aca="true" t="shared" si="2" ref="B11:M11">B9-B10</f>
        <v>3391</v>
      </c>
      <c r="C11" s="10">
        <f t="shared" si="2"/>
        <v>-255.52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1">
        <f t="shared" si="2"/>
        <v>0</v>
      </c>
      <c r="N11" s="2"/>
      <c r="O11" s="2"/>
    </row>
    <row r="12" spans="1:15" ht="15">
      <c r="A12" s="21" t="s">
        <v>36</v>
      </c>
      <c r="B12" s="12">
        <f aca="true" t="shared" si="3" ref="B12:M12">B9-B10+B8</f>
        <v>3391</v>
      </c>
      <c r="C12" s="12">
        <f t="shared" si="3"/>
        <v>-255.52</v>
      </c>
      <c r="D12" s="12">
        <f t="shared" si="3"/>
        <v>0</v>
      </c>
      <c r="E12" s="12">
        <f t="shared" si="3"/>
        <v>0</v>
      </c>
      <c r="F12" s="12">
        <f t="shared" si="3"/>
        <v>0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3">
        <f t="shared" si="3"/>
        <v>0</v>
      </c>
      <c r="N12" s="2"/>
      <c r="O12" s="2"/>
    </row>
    <row r="13" spans="1:15" ht="15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"/>
      <c r="O13" s="2"/>
    </row>
    <row r="14" spans="1:15" ht="15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"/>
      <c r="O14" s="2"/>
    </row>
    <row r="15" spans="1:14" s="22" customFormat="1" ht="17.4">
      <c r="A15" s="29" t="s">
        <v>37</v>
      </c>
      <c r="N15" s="26" t="s">
        <v>50</v>
      </c>
    </row>
    <row r="16" spans="1:15" ht="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45"/>
    </row>
    <row r="17" spans="1:15" ht="15">
      <c r="A17" s="24" t="s">
        <v>38</v>
      </c>
      <c r="B17" s="15">
        <v>1600</v>
      </c>
      <c r="C17" s="15">
        <v>1600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5">
        <f aca="true" t="shared" si="4" ref="N17:N23">SUM(B17:M17)</f>
        <v>3200</v>
      </c>
      <c r="O17" s="46"/>
    </row>
    <row r="18" spans="1:15" ht="15">
      <c r="A18" s="24" t="s">
        <v>39</v>
      </c>
      <c r="B18" s="15">
        <v>200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5">
        <f t="shared" si="4"/>
        <v>200</v>
      </c>
      <c r="O18" s="46"/>
    </row>
    <row r="19" spans="1:15" ht="15">
      <c r="A19" s="24" t="s">
        <v>2</v>
      </c>
      <c r="B19" s="15">
        <v>100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5">
        <f t="shared" si="4"/>
        <v>100</v>
      </c>
      <c r="O19" s="46"/>
    </row>
    <row r="20" spans="1:15" ht="15">
      <c r="A20" s="24" t="s">
        <v>3</v>
      </c>
      <c r="B20" s="15">
        <v>55</v>
      </c>
      <c r="C20" s="15">
        <v>35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5">
        <f t="shared" si="4"/>
        <v>90</v>
      </c>
      <c r="O20" s="46"/>
    </row>
    <row r="21" spans="1:15" ht="15">
      <c r="A21" s="24" t="s">
        <v>40</v>
      </c>
      <c r="B21" s="15">
        <v>500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5">
        <f t="shared" si="4"/>
        <v>500</v>
      </c>
      <c r="O21" s="46"/>
    </row>
    <row r="22" spans="1:15" ht="15">
      <c r="A22" s="24" t="s">
        <v>41</v>
      </c>
      <c r="B22" s="15">
        <v>300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5">
        <f t="shared" si="4"/>
        <v>300</v>
      </c>
      <c r="O22" s="46"/>
    </row>
    <row r="23" spans="1:15" ht="15">
      <c r="A23" s="24" t="s">
        <v>4</v>
      </c>
      <c r="B23" s="15">
        <v>115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5">
        <f t="shared" si="4"/>
        <v>115</v>
      </c>
      <c r="O23" s="46"/>
    </row>
    <row r="24" spans="1:15" ht="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6"/>
    </row>
    <row r="25" spans="1:15" ht="15.75" customHeight="1">
      <c r="A25" s="4" t="s">
        <v>5</v>
      </c>
      <c r="B25" s="16">
        <f>SUM(B17:B23)</f>
        <v>2870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</row>
    <row r="26" spans="2:15" ht="15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"/>
    </row>
    <row r="27" spans="1:15" ht="15.75" customHeight="1">
      <c r="A27" s="28" t="s">
        <v>42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7" t="s">
        <v>50</v>
      </c>
      <c r="O27" s="2"/>
    </row>
    <row r="28" spans="1:15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5"/>
    </row>
    <row r="29" spans="1:15" ht="15.75" customHeight="1">
      <c r="A29" s="24" t="s">
        <v>43</v>
      </c>
      <c r="B29" s="15">
        <v>320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5">
        <f aca="true" t="shared" si="5" ref="N29:N34">SUM(B29:M29)</f>
        <v>320</v>
      </c>
      <c r="O29" s="46"/>
    </row>
    <row r="30" spans="1:15" ht="15.75" customHeight="1">
      <c r="A30" s="24" t="s">
        <v>44</v>
      </c>
      <c r="B30" s="15">
        <v>1000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5">
        <f t="shared" si="5"/>
        <v>1000</v>
      </c>
      <c r="O30" s="46"/>
    </row>
    <row r="31" spans="1:15" ht="15.75" customHeight="1">
      <c r="A31" s="24" t="s">
        <v>45</v>
      </c>
      <c r="B31" s="15">
        <v>245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5">
        <f t="shared" si="5"/>
        <v>245</v>
      </c>
      <c r="O31" s="46"/>
    </row>
    <row r="32" spans="1:15" ht="15.75" customHeight="1">
      <c r="A32" s="24" t="s">
        <v>46</v>
      </c>
      <c r="B32" s="15">
        <v>101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5">
        <f t="shared" si="5"/>
        <v>101</v>
      </c>
      <c r="O32" s="46"/>
    </row>
    <row r="33" spans="1:15" ht="15.75" customHeight="1">
      <c r="A33" s="24" t="s">
        <v>47</v>
      </c>
      <c r="B33" s="15">
        <v>367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5">
        <f t="shared" si="5"/>
        <v>367</v>
      </c>
      <c r="O33" s="46"/>
    </row>
    <row r="34" spans="1:15" ht="15.75" customHeight="1">
      <c r="A34" s="24" t="s">
        <v>48</v>
      </c>
      <c r="B34" s="15">
        <v>400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5">
        <f t="shared" si="5"/>
        <v>400</v>
      </c>
      <c r="O34" s="46"/>
    </row>
    <row r="35" spans="1:15" ht="15.7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46"/>
    </row>
    <row r="36" spans="1:15" ht="15.75" customHeight="1">
      <c r="A36" s="4" t="s">
        <v>5</v>
      </c>
      <c r="B36" s="16">
        <f>SUM(B29:B34)</f>
        <v>2433</v>
      </c>
      <c r="C36" s="16">
        <f aca="true" t="shared" si="6" ref="C36:N36">SUM(C29:C34)</f>
        <v>0</v>
      </c>
      <c r="D36" s="16">
        <f t="shared" si="6"/>
        <v>0</v>
      </c>
      <c r="E36" s="16">
        <f t="shared" si="6"/>
        <v>0</v>
      </c>
      <c r="F36" s="16">
        <f t="shared" si="6"/>
        <v>0</v>
      </c>
      <c r="G36" s="16">
        <f t="shared" si="6"/>
        <v>0</v>
      </c>
      <c r="H36" s="16">
        <f t="shared" si="6"/>
        <v>0</v>
      </c>
      <c r="I36" s="16">
        <f t="shared" si="6"/>
        <v>0</v>
      </c>
      <c r="J36" s="16">
        <f t="shared" si="6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16">
        <f t="shared" si="6"/>
        <v>2433</v>
      </c>
      <c r="O36" s="5"/>
    </row>
    <row r="37" spans="1:15" ht="15.75" customHeight="1">
      <c r="A37" s="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"/>
    </row>
    <row r="38" spans="1:15" ht="15.75" customHeight="1">
      <c r="A38" s="30" t="s">
        <v>49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0" t="s">
        <v>50</v>
      </c>
      <c r="O38" s="5"/>
    </row>
    <row r="39" spans="1:15" ht="15.75" customHeight="1">
      <c r="A39" s="32" t="s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5"/>
    </row>
    <row r="40" spans="1:15" ht="15.75" customHeight="1">
      <c r="A40" s="33" t="s">
        <v>51</v>
      </c>
      <c r="B40" s="15">
        <v>2250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4">
        <f aca="true" t="shared" si="7" ref="N40:N51">SUM(B40:M40)</f>
        <v>2250</v>
      </c>
      <c r="O40" s="46"/>
    </row>
    <row r="41" spans="1:15" ht="15.75" customHeight="1">
      <c r="A41" s="33" t="s">
        <v>7</v>
      </c>
      <c r="B41" s="15">
        <v>25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4">
        <f t="shared" si="7"/>
        <v>25</v>
      </c>
      <c r="O41" s="46"/>
    </row>
    <row r="42" spans="1:15" ht="15.75" customHeight="1">
      <c r="A42" s="33" t="s">
        <v>20</v>
      </c>
      <c r="B42" s="15">
        <v>40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4">
        <f t="shared" si="7"/>
        <v>40</v>
      </c>
      <c r="O42" s="46"/>
    </row>
    <row r="43" spans="1:15" ht="15.75" customHeight="1">
      <c r="A43" s="33" t="s">
        <v>52</v>
      </c>
      <c r="B43" s="15">
        <v>44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4">
        <f t="shared" si="7"/>
        <v>44</v>
      </c>
      <c r="O43" s="46"/>
    </row>
    <row r="44" spans="1:15" ht="15.75" customHeight="1">
      <c r="A44" s="33" t="s">
        <v>53</v>
      </c>
      <c r="B44" s="15">
        <v>20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4">
        <f t="shared" si="7"/>
        <v>20</v>
      </c>
      <c r="O44" s="46"/>
    </row>
    <row r="45" spans="1:15" ht="15.75" customHeight="1">
      <c r="A45" s="33" t="s">
        <v>8</v>
      </c>
      <c r="B45" s="15">
        <v>15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4">
        <f t="shared" si="7"/>
        <v>15</v>
      </c>
      <c r="O45" s="46"/>
    </row>
    <row r="46" spans="1:15" ht="15.75" customHeight="1">
      <c r="A46" s="33" t="s">
        <v>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34">
        <f t="shared" si="7"/>
        <v>0</v>
      </c>
      <c r="O46" s="46"/>
    </row>
    <row r="47" spans="1:15" ht="15.75" customHeight="1">
      <c r="A47" s="33" t="s">
        <v>54</v>
      </c>
      <c r="B47" s="15">
        <v>29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4">
        <f t="shared" si="7"/>
        <v>29</v>
      </c>
      <c r="O47" s="46"/>
    </row>
    <row r="48" spans="1:15" ht="15.75" customHeight="1">
      <c r="A48" s="33" t="s">
        <v>55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4">
        <f t="shared" si="7"/>
        <v>0</v>
      </c>
      <c r="O48" s="46"/>
    </row>
    <row r="49" spans="1:15" ht="15.75" customHeight="1">
      <c r="A49" s="33" t="s">
        <v>56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34">
        <f t="shared" si="7"/>
        <v>0</v>
      </c>
      <c r="O49" s="46"/>
    </row>
    <row r="50" spans="1:15" ht="15.75" customHeight="1">
      <c r="A50" s="33" t="s">
        <v>57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34">
        <f t="shared" si="7"/>
        <v>0</v>
      </c>
      <c r="O50" s="46"/>
    </row>
    <row r="51" spans="1:15" ht="15.75" customHeight="1">
      <c r="A51" s="33" t="s">
        <v>48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4">
        <f t="shared" si="7"/>
        <v>0</v>
      </c>
      <c r="O51" s="46"/>
    </row>
    <row r="52" spans="1:15" ht="15.75" customHeight="1">
      <c r="A52" s="33"/>
      <c r="B52" s="43">
        <f aca="true" t="shared" si="8" ref="B52:M52">SUM(B40:B51)</f>
        <v>2423</v>
      </c>
      <c r="C52" s="43">
        <f t="shared" si="8"/>
        <v>0</v>
      </c>
      <c r="D52" s="43">
        <f t="shared" si="8"/>
        <v>0</v>
      </c>
      <c r="E52" s="43">
        <f t="shared" si="8"/>
        <v>0</v>
      </c>
      <c r="F52" s="43">
        <f t="shared" si="8"/>
        <v>0</v>
      </c>
      <c r="G52" s="43">
        <f t="shared" si="8"/>
        <v>0</v>
      </c>
      <c r="H52" s="43">
        <f t="shared" si="8"/>
        <v>0</v>
      </c>
      <c r="I52" s="43">
        <f t="shared" si="8"/>
        <v>0</v>
      </c>
      <c r="J52" s="43">
        <f t="shared" si="8"/>
        <v>0</v>
      </c>
      <c r="K52" s="43">
        <f t="shared" si="8"/>
        <v>0</v>
      </c>
      <c r="L52" s="43">
        <f t="shared" si="8"/>
        <v>0</v>
      </c>
      <c r="M52" s="43">
        <f t="shared" si="8"/>
        <v>0</v>
      </c>
      <c r="N52" s="34"/>
      <c r="O52" s="46"/>
    </row>
    <row r="53" spans="1:15" ht="15.75" customHeight="1">
      <c r="A53" s="32" t="s">
        <v>10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4"/>
      <c r="O53" s="6"/>
    </row>
    <row r="54" spans="1:15" ht="15.75" customHeight="1">
      <c r="A54" s="33" t="s">
        <v>58</v>
      </c>
      <c r="B54" s="15">
        <v>250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34">
        <f aca="true" t="shared" si="9" ref="N54:N59">SUM(B54:M54)</f>
        <v>250</v>
      </c>
      <c r="O54" s="45"/>
    </row>
    <row r="55" spans="1:15" ht="15.75" customHeight="1">
      <c r="A55" s="33" t="s">
        <v>59</v>
      </c>
      <c r="B55" s="15">
        <v>100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34">
        <f t="shared" si="9"/>
        <v>100</v>
      </c>
      <c r="O55" s="46"/>
    </row>
    <row r="56" spans="1:15" ht="15.75" customHeight="1">
      <c r="A56" s="33" t="s">
        <v>60</v>
      </c>
      <c r="B56" s="15">
        <v>100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34">
        <f t="shared" si="9"/>
        <v>100</v>
      </c>
      <c r="O56" s="46"/>
    </row>
    <row r="57" spans="1:15" ht="15.75" customHeight="1">
      <c r="A57" s="33" t="s">
        <v>11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34">
        <f t="shared" si="9"/>
        <v>0</v>
      </c>
      <c r="O57" s="46"/>
    </row>
    <row r="58" spans="1:15" ht="15.75" customHeight="1">
      <c r="A58" s="33" t="s">
        <v>61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4">
        <f t="shared" si="9"/>
        <v>0</v>
      </c>
      <c r="O58" s="46"/>
    </row>
    <row r="59" spans="1:15" ht="15.75" customHeight="1">
      <c r="A59" s="33" t="s">
        <v>62</v>
      </c>
      <c r="B59" s="15">
        <v>100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34">
        <f t="shared" si="9"/>
        <v>100</v>
      </c>
      <c r="O59" s="46"/>
    </row>
    <row r="60" spans="1:15" ht="15.75" customHeight="1">
      <c r="A60" s="33"/>
      <c r="B60" s="42">
        <f aca="true" t="shared" si="10" ref="B60:M60">SUM(B54:B59)</f>
        <v>550</v>
      </c>
      <c r="C60" s="42">
        <f t="shared" si="10"/>
        <v>0</v>
      </c>
      <c r="D60" s="42">
        <f t="shared" si="10"/>
        <v>0</v>
      </c>
      <c r="E60" s="42">
        <f t="shared" si="10"/>
        <v>0</v>
      </c>
      <c r="F60" s="42">
        <f t="shared" si="10"/>
        <v>0</v>
      </c>
      <c r="G60" s="42">
        <f t="shared" si="10"/>
        <v>0</v>
      </c>
      <c r="H60" s="42">
        <f t="shared" si="10"/>
        <v>0</v>
      </c>
      <c r="I60" s="42">
        <f t="shared" si="10"/>
        <v>0</v>
      </c>
      <c r="J60" s="42">
        <f t="shared" si="10"/>
        <v>0</v>
      </c>
      <c r="K60" s="42">
        <f t="shared" si="10"/>
        <v>0</v>
      </c>
      <c r="L60" s="42">
        <f t="shared" si="10"/>
        <v>0</v>
      </c>
      <c r="M60" s="42">
        <f t="shared" si="10"/>
        <v>0</v>
      </c>
      <c r="N60" s="34"/>
      <c r="O60" s="46"/>
    </row>
    <row r="61" spans="1:15" ht="15.75" customHeight="1">
      <c r="A61" s="32" t="s">
        <v>12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4"/>
      <c r="O61" s="6"/>
    </row>
    <row r="62" spans="1:15" ht="15.75" customHeight="1">
      <c r="A62" s="33" t="s">
        <v>19</v>
      </c>
      <c r="B62" s="15">
        <v>250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34">
        <f aca="true" t="shared" si="11" ref="N62:N68">SUM(B62:M62)</f>
        <v>250</v>
      </c>
      <c r="O62" s="45"/>
    </row>
    <row r="63" spans="1:15" ht="15.75" customHeight="1">
      <c r="A63" s="33" t="s">
        <v>63</v>
      </c>
      <c r="B63" s="15">
        <v>100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34">
        <f t="shared" si="11"/>
        <v>100</v>
      </c>
      <c r="O63" s="46"/>
    </row>
    <row r="64" spans="1:15" ht="15.75" customHeight="1">
      <c r="A64" s="33" t="s">
        <v>64</v>
      </c>
      <c r="B64" s="15">
        <v>100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34">
        <f t="shared" si="11"/>
        <v>100</v>
      </c>
      <c r="O64" s="46"/>
    </row>
    <row r="65" spans="1:15" ht="15.75" customHeight="1">
      <c r="A65" s="33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4">
        <f t="shared" si="11"/>
        <v>0</v>
      </c>
      <c r="O65" s="46"/>
    </row>
    <row r="66" spans="1:15" ht="15.75" customHeight="1">
      <c r="A66" s="33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34">
        <f t="shared" si="11"/>
        <v>0</v>
      </c>
      <c r="O66" s="46"/>
    </row>
    <row r="67" spans="1:15" ht="15.75" customHeight="1">
      <c r="A67" s="33" t="s">
        <v>67</v>
      </c>
      <c r="B67" s="15">
        <v>100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34">
        <f t="shared" si="11"/>
        <v>100</v>
      </c>
      <c r="O67" s="46"/>
    </row>
    <row r="68" spans="1:15" ht="15.75" customHeight="1">
      <c r="A68" s="33" t="s">
        <v>13</v>
      </c>
      <c r="B68" s="15">
        <v>101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34">
        <f t="shared" si="11"/>
        <v>101</v>
      </c>
      <c r="O68" s="46"/>
    </row>
    <row r="69" spans="1:15" ht="15.75" customHeight="1">
      <c r="A69" s="33"/>
      <c r="B69" s="42">
        <f aca="true" t="shared" si="12" ref="B69:M69">SUM(B62:B68)</f>
        <v>651</v>
      </c>
      <c r="C69" s="42">
        <f t="shared" si="12"/>
        <v>0</v>
      </c>
      <c r="D69" s="42">
        <f t="shared" si="12"/>
        <v>0</v>
      </c>
      <c r="E69" s="42">
        <f t="shared" si="12"/>
        <v>0</v>
      </c>
      <c r="F69" s="42">
        <f t="shared" si="12"/>
        <v>0</v>
      </c>
      <c r="G69" s="42">
        <f t="shared" si="12"/>
        <v>0</v>
      </c>
      <c r="H69" s="42">
        <f t="shared" si="12"/>
        <v>0</v>
      </c>
      <c r="I69" s="42">
        <f t="shared" si="12"/>
        <v>0</v>
      </c>
      <c r="J69" s="42">
        <f t="shared" si="12"/>
        <v>0</v>
      </c>
      <c r="K69" s="42">
        <f t="shared" si="12"/>
        <v>0</v>
      </c>
      <c r="L69" s="42">
        <f t="shared" si="12"/>
        <v>0</v>
      </c>
      <c r="M69" s="42">
        <f t="shared" si="12"/>
        <v>0</v>
      </c>
      <c r="N69" s="34"/>
      <c r="O69" s="46"/>
    </row>
    <row r="70" spans="1:15" ht="15.75" customHeight="1">
      <c r="A70" s="32" t="s">
        <v>14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14"/>
      <c r="O70" s="6"/>
    </row>
    <row r="71" spans="1:15" ht="15.75" customHeight="1">
      <c r="A71" s="33" t="s">
        <v>68</v>
      </c>
      <c r="B71" s="15">
        <v>250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34">
        <f aca="true" t="shared" si="13" ref="N71:N74">SUM(B71:M71)</f>
        <v>250</v>
      </c>
      <c r="O71" s="45"/>
    </row>
    <row r="72" spans="1:15" ht="15.75" customHeight="1">
      <c r="A72" s="33" t="s">
        <v>15</v>
      </c>
      <c r="B72" s="15">
        <v>100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34">
        <f t="shared" si="13"/>
        <v>100</v>
      </c>
      <c r="O72" s="46"/>
    </row>
    <row r="73" spans="1:15" ht="15.75" customHeight="1">
      <c r="A73" s="33" t="s">
        <v>69</v>
      </c>
      <c r="B73" s="15">
        <v>100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34">
        <f t="shared" si="13"/>
        <v>100</v>
      </c>
      <c r="O73" s="46"/>
    </row>
    <row r="74" spans="1:15" ht="15.75" customHeight="1">
      <c r="A74" s="33" t="s">
        <v>70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34">
        <f t="shared" si="13"/>
        <v>0</v>
      </c>
      <c r="O74" s="46"/>
    </row>
    <row r="75" spans="1:15" ht="15.75" customHeight="1">
      <c r="A75" s="33"/>
      <c r="B75" s="42">
        <f>SUM(B71:B74)</f>
        <v>450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34"/>
      <c r="O75" s="46"/>
    </row>
    <row r="76" spans="1:15" ht="15.75" customHeight="1">
      <c r="A76" s="32" t="s">
        <v>71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14"/>
      <c r="O76" s="6"/>
    </row>
    <row r="77" spans="1:15" ht="15.75" customHeight="1">
      <c r="A77" s="33" t="s">
        <v>72</v>
      </c>
      <c r="B77" s="15">
        <v>65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34">
        <f aca="true" t="shared" si="14" ref="N77:N82">SUM(B77:M77)</f>
        <v>65</v>
      </c>
      <c r="O77" s="45"/>
    </row>
    <row r="78" spans="1:15" ht="15.75" customHeight="1">
      <c r="A78" s="33" t="s">
        <v>73</v>
      </c>
      <c r="B78" s="15">
        <v>20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34">
        <f t="shared" si="14"/>
        <v>20</v>
      </c>
      <c r="O78" s="46"/>
    </row>
    <row r="79" spans="1:15" ht="15.75" customHeight="1">
      <c r="A79" s="33" t="s">
        <v>16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4">
        <f t="shared" si="14"/>
        <v>0</v>
      </c>
      <c r="O79" s="46"/>
    </row>
    <row r="80" spans="1:15" ht="15.75" customHeight="1">
      <c r="A80" s="33" t="s">
        <v>74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34">
        <f t="shared" si="14"/>
        <v>0</v>
      </c>
      <c r="O80" s="46"/>
    </row>
    <row r="81" spans="1:15" ht="15.75" customHeight="1">
      <c r="A81" s="33" t="s">
        <v>75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4">
        <f t="shared" si="14"/>
        <v>0</v>
      </c>
      <c r="O81" s="46"/>
    </row>
    <row r="82" spans="1:15" ht="15.75" customHeight="1">
      <c r="A82" s="33" t="s">
        <v>17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34">
        <f t="shared" si="14"/>
        <v>0</v>
      </c>
      <c r="O82" s="46"/>
    </row>
    <row r="83" spans="1:15" ht="15.75" customHeight="1">
      <c r="A83" s="33"/>
      <c r="B83" s="42">
        <f aca="true" t="shared" si="15" ref="B83:M83">SUM(B77:B82)</f>
        <v>85</v>
      </c>
      <c r="C83" s="42">
        <f t="shared" si="15"/>
        <v>0</v>
      </c>
      <c r="D83" s="42">
        <f t="shared" si="15"/>
        <v>0</v>
      </c>
      <c r="E83" s="42">
        <f t="shared" si="15"/>
        <v>0</v>
      </c>
      <c r="F83" s="42">
        <f t="shared" si="15"/>
        <v>0</v>
      </c>
      <c r="G83" s="42">
        <f t="shared" si="15"/>
        <v>0</v>
      </c>
      <c r="H83" s="42">
        <f t="shared" si="15"/>
        <v>0</v>
      </c>
      <c r="I83" s="42">
        <f t="shared" si="15"/>
        <v>0</v>
      </c>
      <c r="J83" s="42">
        <f t="shared" si="15"/>
        <v>0</v>
      </c>
      <c r="K83" s="42">
        <f t="shared" si="15"/>
        <v>0</v>
      </c>
      <c r="L83" s="42">
        <f t="shared" si="15"/>
        <v>0</v>
      </c>
      <c r="M83" s="42">
        <f t="shared" si="15"/>
        <v>0</v>
      </c>
      <c r="N83" s="34"/>
      <c r="O83" s="46"/>
    </row>
    <row r="84" spans="1:15" ht="15.75" customHeight="1">
      <c r="A84" s="32" t="s">
        <v>76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4"/>
      <c r="O84" s="6"/>
    </row>
    <row r="85" spans="1:15" ht="15.75" customHeight="1">
      <c r="A85" s="33" t="s">
        <v>77</v>
      </c>
      <c r="B85" s="15">
        <v>450</v>
      </c>
      <c r="C85" s="15">
        <v>55.52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34">
        <f aca="true" t="shared" si="16" ref="N85:N90">SUM(B85:M85)</f>
        <v>505.52</v>
      </c>
      <c r="O85" s="45"/>
    </row>
    <row r="86" spans="1:15" ht="15.75" customHeight="1">
      <c r="A86" s="33" t="s">
        <v>78</v>
      </c>
      <c r="B86" s="15">
        <v>250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4">
        <f t="shared" si="16"/>
        <v>250</v>
      </c>
      <c r="O86" s="46"/>
    </row>
    <row r="87" spans="1:15" ht="15.75" customHeight="1">
      <c r="A87" s="33" t="s">
        <v>18</v>
      </c>
      <c r="B87" s="15">
        <v>200</v>
      </c>
      <c r="C87" s="15">
        <v>200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34">
        <f t="shared" si="16"/>
        <v>400</v>
      </c>
      <c r="O87" s="46"/>
    </row>
    <row r="88" spans="1:15" ht="15.75" customHeight="1">
      <c r="A88" s="33" t="s">
        <v>79</v>
      </c>
      <c r="B88" s="15">
        <v>50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34">
        <f t="shared" si="16"/>
        <v>50</v>
      </c>
      <c r="O88" s="46"/>
    </row>
    <row r="89" spans="1:15" ht="15.75" customHeight="1">
      <c r="A89" s="33" t="s">
        <v>80</v>
      </c>
      <c r="B89" s="15">
        <v>100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34">
        <f t="shared" si="16"/>
        <v>100</v>
      </c>
      <c r="O89" s="46"/>
    </row>
    <row r="90" spans="1:15" ht="15.75" customHeight="1">
      <c r="A90" s="33" t="s">
        <v>81</v>
      </c>
      <c r="B90" s="15">
        <v>150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34">
        <f t="shared" si="16"/>
        <v>150</v>
      </c>
      <c r="O90" s="46"/>
    </row>
    <row r="91" spans="1:15" ht="15.75" customHeight="1">
      <c r="A91" s="33"/>
      <c r="B91" s="42">
        <f aca="true" t="shared" si="17" ref="B91:M91">SUM(B85:B90)</f>
        <v>1200</v>
      </c>
      <c r="C91" s="42">
        <f t="shared" si="17"/>
        <v>255.52</v>
      </c>
      <c r="D91" s="42">
        <f t="shared" si="17"/>
        <v>0</v>
      </c>
      <c r="E91" s="42">
        <f t="shared" si="17"/>
        <v>0</v>
      </c>
      <c r="F91" s="42">
        <f t="shared" si="17"/>
        <v>0</v>
      </c>
      <c r="G91" s="42">
        <f t="shared" si="17"/>
        <v>0</v>
      </c>
      <c r="H91" s="42">
        <f t="shared" si="17"/>
        <v>0</v>
      </c>
      <c r="I91" s="42">
        <f t="shared" si="17"/>
        <v>0</v>
      </c>
      <c r="J91" s="42">
        <f t="shared" si="17"/>
        <v>0</v>
      </c>
      <c r="K91" s="42">
        <f t="shared" si="17"/>
        <v>0</v>
      </c>
      <c r="L91" s="42">
        <f t="shared" si="17"/>
        <v>0</v>
      </c>
      <c r="M91" s="42">
        <f t="shared" si="17"/>
        <v>0</v>
      </c>
      <c r="N91" s="34"/>
      <c r="O91" s="46"/>
    </row>
    <row r="92" spans="1:15" ht="15.75" customHeight="1">
      <c r="A92" s="41" t="s">
        <v>5</v>
      </c>
      <c r="B92" s="36">
        <f aca="true" t="shared" si="18" ref="B92:M92">B91+B83+B75+B69+B60+B52</f>
        <v>5359</v>
      </c>
      <c r="C92" s="36">
        <f t="shared" si="18"/>
        <v>255.52</v>
      </c>
      <c r="D92" s="36">
        <f t="shared" si="18"/>
        <v>0</v>
      </c>
      <c r="E92" s="36">
        <f t="shared" si="18"/>
        <v>0</v>
      </c>
      <c r="F92" s="36">
        <f t="shared" si="18"/>
        <v>0</v>
      </c>
      <c r="G92" s="36">
        <f t="shared" si="18"/>
        <v>0</v>
      </c>
      <c r="H92" s="36">
        <f t="shared" si="18"/>
        <v>0</v>
      </c>
      <c r="I92" s="36">
        <f t="shared" si="18"/>
        <v>0</v>
      </c>
      <c r="J92" s="36">
        <f t="shared" si="18"/>
        <v>0</v>
      </c>
      <c r="K92" s="36">
        <f t="shared" si="18"/>
        <v>0</v>
      </c>
      <c r="L92" s="36">
        <f t="shared" si="18"/>
        <v>0</v>
      </c>
      <c r="M92" s="36">
        <f t="shared" si="18"/>
        <v>0</v>
      </c>
      <c r="N92" s="7"/>
      <c r="O92" s="2"/>
    </row>
    <row r="93" ht="15.75" customHeight="1"/>
    <row r="94" spans="1:15" ht="15.75" customHeigh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ht="15.75" customHeight="1">
      <c r="A95" s="39"/>
    </row>
    <row r="96" ht="15.75" customHeight="1">
      <c r="A96" s="39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9">
    <mergeCell ref="O85:O91"/>
    <mergeCell ref="O62:O69"/>
    <mergeCell ref="O16:O24"/>
    <mergeCell ref="A1:O6"/>
    <mergeCell ref="O54:O60"/>
    <mergeCell ref="O39:O52"/>
    <mergeCell ref="O28:O35"/>
    <mergeCell ref="O71:O75"/>
    <mergeCell ref="O77:O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 do Excel</dc:creator>
  <cp:keywords/>
  <dc:description/>
  <cp:lastModifiedBy>Marlon Ordoñez</cp:lastModifiedBy>
  <dcterms:created xsi:type="dcterms:W3CDTF">2022-08-12T16:39:30Z</dcterms:created>
  <dcterms:modified xsi:type="dcterms:W3CDTF">2022-08-12T17:34:40Z</dcterms:modified>
  <cp:category/>
  <cp:version/>
  <cp:contentType/>
  <cp:contentStatus/>
</cp:coreProperties>
</file>